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ziocrea-my.sharepoint.com/personal/bbelleli_regione_lazio_it/Documents/Trasparenza/2025/"/>
    </mc:Choice>
  </mc:AlternateContent>
  <xr:revisionPtr revIDLastSave="12" documentId="11_B423A32F580780A7CD8D8CA99DD3A7E1A9680465" xr6:coauthVersionLast="47" xr6:coauthVersionMax="47" xr10:uidLastSave="{B29AAED4-793A-4BC3-B237-F8A12E06A11C}"/>
  <bookViews>
    <workbookView minimized="1" xWindow="537" yWindow="0" windowWidth="12672" windowHeight="13117" xr2:uid="{00000000-000D-0000-FFFF-FFFF00000000}"/>
  </bookViews>
  <sheets>
    <sheet name="GENERALE" sheetId="20" r:id="rId1"/>
    <sheet name="CANALE-AMBITO" sheetId="21" r:id="rId2"/>
    <sheet name="TIPO CONTATTO-AMBITO" sheetId="22" r:id="rId3"/>
    <sheet name="AMBITO-SOTTOAMBITO" sheetId="23" r:id="rId4"/>
  </sheets>
  <definedNames>
    <definedName name="_Toc0_ALTRO" localSheetId="3">'AMBITO-SOTTOAMBITO'!$B$45</definedName>
    <definedName name="_TocABBATTIMENTO_BARRIERE_ARCHITETTONICH" localSheetId="3">'AMBITO-SOTTOAMBITO'!$B$28</definedName>
    <definedName name="_TocABUSIVISMO_EDILIZIO_E_VIGILANZA" localSheetId="3">'AMBITO-SOTTOAMBITO'!$B$41</definedName>
    <definedName name="_TocACCREDITAMENTO_ENTI" localSheetId="3">'AMBITO-SOTTOAMBITO'!$B$24</definedName>
    <definedName name="_TocACCREDITAMENTO_STRUTTURE_SANITARIE" localSheetId="3">'AMBITO-SOTTOAMBITO'!$B$36</definedName>
    <definedName name="_TocADDIZIONALI_REGIONALI_IRPEF" localSheetId="3">'AMBITO-SOTTOAMBITO'!$B$23</definedName>
    <definedName name="_TocAGENZIE_DI_VIAGGIO" localSheetId="3">'AMBITO-SOTTOAMBITO'!$B$44</definedName>
    <definedName name="_TocAgevolazioni_Giovani_Trasporti_Under" localSheetId="0">GENERALE!#REF!</definedName>
    <definedName name="_TocAGEVOLAZIONI_TRASPORTO_PUBBLICO" localSheetId="3">'AMBITO-SOTTOAMBITO'!$B$43</definedName>
    <definedName name="_TocAGRICOLTURA" localSheetId="0">GENERALE!$H$4</definedName>
    <definedName name="_TocAGRITURISMO" localSheetId="3">'AMBITO-SOTTOAMBITO'!$B$5</definedName>
    <definedName name="_TocALBO_FORNITORI" localSheetId="3">'AMBITO-SOTTOAMBITO'!$B$11</definedName>
    <definedName name="_TocALTRI_ENTI" localSheetId="0">GENERALE!$H$6</definedName>
    <definedName name="_TocALTRO" localSheetId="0">GENERALE!$H$9</definedName>
    <definedName name="_TocALTRO_BOLLO_AUTO" localSheetId="3">'AMBITO-SOTTOAMBITO'!$B$23</definedName>
    <definedName name="_TocAMBIENTE" localSheetId="0">GENERALE!#REF!</definedName>
    <definedName name="_TocANTI_USURA" localSheetId="3">'AMBITO-SOTTOAMBITO'!$B$38</definedName>
    <definedName name="_TocAPPRENDISTATO" localSheetId="3">'AMBITO-SOTTOAMBITO'!$B$29</definedName>
    <definedName name="_TocARTE_E_SPETTACOLO" localSheetId="0">GENERALE!$H$12</definedName>
    <definedName name="_TocARTIGIANATO" localSheetId="0">GENERALE!$H$14</definedName>
    <definedName name="_TocASL" localSheetId="3">'AMBITO-SOTTOAMBITO'!$B$36</definedName>
    <definedName name="_TocASSICURAZIONE_ALUNNI" localSheetId="3">'AMBITO-SOTTOAMBITO'!$B$18</definedName>
    <definedName name="_TocASSOCIAZIONI_DI_VOLONTARIATO" localSheetId="3">'AMBITO-SOTTOAMBITO'!$B$42</definedName>
    <definedName name="_TocASSOCIAZIONISMO" localSheetId="3">'AMBITO-SOTTOAMBITO'!$B$42</definedName>
    <definedName name="_TocATER" localSheetId="3">'AMBITO-SOTTOAMBITO'!$B$13</definedName>
    <definedName name="_TocATTESTATI_CORSI" localSheetId="3">'AMBITO-SOTTOAMBITO'!$B$24</definedName>
    <definedName name="_TocAUTORIZZAZIONI_E_VINCOLI_PAESAGGISTI" localSheetId="3">'AMBITO-SOTTOAMBITO'!$B$41</definedName>
    <definedName name="_TocAUTORIZZAZIONI_SISMICHE" localSheetId="3">'AMBITO-SOTTOAMBITO'!$B$28</definedName>
    <definedName name="_TocBack_Office" localSheetId="0">GENERALE!#REF!</definedName>
    <definedName name="_TocBANDO_DELLE_IDEE" localSheetId="3">'AMBITO-SOTTOAMBITO'!$B$33</definedName>
    <definedName name="_TocBILANCIO_E_RAGIONERIA" localSheetId="0">GENERALE!$H$20</definedName>
    <definedName name="_TocBOLLETTINO" localSheetId="3">'AMBITO-SOTTOAMBITO'!$B$11</definedName>
    <definedName name="_TocBORSE_DI_STUDIO_PER_FIGLI_DI_LAV._SV" localSheetId="3">'AMBITO-SOTTOAMBITO'!$B$29</definedName>
    <definedName name="_TocCACCIA" localSheetId="3">'AMBITO-SOTTOAMBITO'!$B$5</definedName>
    <definedName name="_TocCALENDARIO_FIERISTICO" localSheetId="3">'AMBITO-SOTTOAMBITO'!$B$14</definedName>
    <definedName name="_TocCALENDARIO_SCOLASTICO" localSheetId="3">'AMBITO-SOTTOAMBITO'!$B$27</definedName>
    <definedName name="_TocCall_Center" localSheetId="0">GENERALE!#REF!</definedName>
    <definedName name="_TocCARTA_DEL_TURISTA" localSheetId="3">'AMBITO-SOTTOAMBITO'!$B$44</definedName>
    <definedName name="_TocCARTA_GIOVANI" localSheetId="3">'AMBITO-SOTTOAMBITO'!$B$33</definedName>
    <definedName name="_TocCARTELLE_ESATTORIALI_RIMBORSO" localSheetId="3">'AMBITO-SOTTOAMBITO'!$B$15</definedName>
    <definedName name="_TocCATALOGO_OFFERTA_FORMATIVA" localSheetId="3">'AMBITO-SOTTOAMBITO'!$B$24</definedName>
    <definedName name="_TocCERTIFICAZIONE_ENERGETICA" localSheetId="3">'AMBITO-SOTTOAMBITO'!$B$13</definedName>
    <definedName name="_TocCIGS_IN_DEROGA" localSheetId="3">'AMBITO-SOTTOAMBITO'!$B$29</definedName>
    <definedName name="_TocCITTADINI_STRANIERI" localSheetId="3">'AMBITO-SOTTOAMBITO'!$B$36</definedName>
    <definedName name="_TocCLASSIFICAZIONE_STRUTTURE_RICETTIVE" localSheetId="3">'AMBITO-SOTTOAMBITO'!$B$44</definedName>
    <definedName name="_TocCLASSIFICAZIONE_ZONE_SISMICHE" localSheetId="3">'AMBITO-SOTTOAMBITO'!$B$8</definedName>
    <definedName name="_TocCOMMERCIO" localSheetId="0">GENERALE!$H$25</definedName>
    <definedName name="_TocCOMUNE" localSheetId="3">'AMBITO-SOTTOAMBITO'!$B$6</definedName>
    <definedName name="_TocCOMUNICAZIONI_OBBLIGATORIE" localSheetId="3">'AMBITO-SOTTOAMBITO'!$B$29</definedName>
    <definedName name="_TocCONCESSIONI" localSheetId="3">'AMBITO-SOTTOAMBITO'!$B$17</definedName>
    <definedName name="_TocCONCORSI" localSheetId="3">'AMBITO-SOTTOAMBITO'!$B$32</definedName>
    <definedName name="_TocCONCORSO_PER_CORSO_TRIENNALE_MEDICIN" localSheetId="3">'AMBITO-SOTTOAMBITO'!$B$36</definedName>
    <definedName name="_TocCONSORZI_DI_BONIFICA" localSheetId="3">'AMBITO-SOTTOAMBITO'!$B$8</definedName>
    <definedName name="_TocCONTENZIOSO" localSheetId="0">GENERALE!$H$27</definedName>
    <definedName name="_TocCONTRIBUTI_AFFITTI" localSheetId="3">'AMBITO-SOTTOAMBITO'!$B$13</definedName>
    <definedName name="_TocCONTRIBUTI_IMPRENDITORIA" localSheetId="3">'AMBITO-SOTTOAMBITO'!$B$25</definedName>
    <definedName name="_TocCONTRIBUTI_PER_LIBRI_DI_TESTO" localSheetId="3">'AMBITO-SOTTOAMBITO'!$B$18</definedName>
    <definedName name="_TocCOOPERATIVE_SOCIALI" localSheetId="3">'AMBITO-SOTTOAMBITO'!$B$42</definedName>
    <definedName name="_TocCORSI_A_PAGAMENTO" localSheetId="3">'AMBITO-SOTTOAMBITO'!$B$24</definedName>
    <definedName name="_TocCORSI_GRATUITI" localSheetId="3">'AMBITO-SOTTOAMBITO'!$B$24</definedName>
    <definedName name="_TocCORSI_PER_MAESTRI_DI_SCI" localSheetId="3">'AMBITO-SOTTOAMBITO'!$B$24</definedName>
    <definedName name="_TocCORSI_PER_OPERATORI_SOCIO_SANITARI" localSheetId="3">'AMBITO-SOTTOAMBITO'!$B$24</definedName>
    <definedName name="_TocCORSI_REC_E_PIA" localSheetId="3">'AMBITO-SOTTOAMBITO'!$B$24</definedName>
    <definedName name="_TocCULTURA" localSheetId="0">GENERALE!$H$29</definedName>
    <definedName name="_TocDANNI_DA_FAUNA_SELVATICA" localSheetId="3">'AMBITO-SOTTOAMBITO'!$B$5</definedName>
    <definedName name="_TocDEMANIO" localSheetId="0">GENERALE!$H$31</definedName>
    <definedName name="_TocDIFESA_DEL_SUOLO_ARDIS" localSheetId="3">'AMBITO-SOTTOAMBITO'!$B$8</definedName>
    <definedName name="_TocDIRITTO_ALLO_STUDIO_SCOLASTICO" localSheetId="0">GENERALE!$H$33</definedName>
    <definedName name="_TocDIRITTO_ALLO_STUDIO_UNIVERSITARIO" localSheetId="0">GENERALE!$H$35</definedName>
    <definedName name="_TocDISMISSIONE_IMMOBILI" localSheetId="3">'AMBITO-SOTTOAMBITO'!$B$31</definedName>
    <definedName name="_TocEFFICIENTAMENTO_EDIFICI_PRIVATI" localSheetId="3">'AMBITO-SOTTOAMBITO'!$B$20</definedName>
    <definedName name="_TocEMIGRAZIONE" localSheetId="3">'AMBITO-SOTTOAMBITO'!$B$39</definedName>
    <definedName name="_TocENERGIA" localSheetId="0">GENERALE!#REF!</definedName>
    <definedName name="_TocENTI_LOCALI" localSheetId="0">GENERALE!#REF!</definedName>
    <definedName name="_TocESENZIONE_BOLLO_AUTO" localSheetId="3">'AMBITO-SOTTOAMBITO'!$B$23</definedName>
    <definedName name="_TocESENZIONE_TICKET" localSheetId="3">'AMBITO-SOTTOAMBITO'!$B$36</definedName>
    <definedName name="_TocESPROPRI" localSheetId="3">'AMBITO-SOTTOAMBITO'!$B$26</definedName>
    <definedName name="_TocFAMIGLIA" localSheetId="0">GENERALE!#REF!</definedName>
    <definedName name="_TocFARMACI" localSheetId="3">'AMBITO-SOTTOAMBITO'!$B$36</definedName>
    <definedName name="_TocFax" localSheetId="0">GENERALE!$B$3</definedName>
    <definedName name="_TocFINANZA_E_TRIBUTI" localSheetId="0">GENERALE!#REF!</definedName>
    <definedName name="_TocFITOSANITARIO" localSheetId="3">'AMBITO-SOTTOAMBITO'!$B$5</definedName>
    <definedName name="_TocFONDI_EUROPEI_PER_LE_IMPRESE" localSheetId="0">GENERALE!#REF!</definedName>
    <definedName name="_TocFORMAZIONE_PROFESSIONALE" localSheetId="0">GENERALE!#REF!</definedName>
    <definedName name="_TocFront_Office" localSheetId="0">GENERALE!#REF!</definedName>
    <definedName name="_TocGENERICO" localSheetId="3">'AMBITO-SOTTOAMBITO'!$B$7</definedName>
    <definedName name="_TocGENIO_CIVILE" localSheetId="3">'AMBITO-SOTTOAMBITO'!$B$28</definedName>
    <definedName name="_TocGESTIONE_BENI_DEMANIALI" localSheetId="3">'AMBITO-SOTTOAMBITO'!$B$17</definedName>
    <definedName name="_TocGESTIONE_BENI_PATRIMONIALI" localSheetId="3">'AMBITO-SOTTOAMBITO'!$B$31</definedName>
    <definedName name="_TocGRADUATORIE" localSheetId="3">'AMBITO-SOTTOAMBITO'!$B$36</definedName>
    <definedName name="_TocIMPIANTI_DI_PRODUZIONE_DI_ENERGIA" localSheetId="3">'AMBITO-SOTTOAMBITO'!$B$20</definedName>
    <definedName name="_TocIMPIANTI_TERMICI" localSheetId="3">'AMBITO-SOTTOAMBITO'!$B$8</definedName>
    <definedName name="_TocIMPRESE_ARTIGIANE" localSheetId="3">'AMBITO-SOTTOAMBITO'!$B$10</definedName>
    <definedName name="_TocINCIDENTI_E_SICUREZZA_STRADALE" localSheetId="3">'AMBITO-SOTTOAMBITO'!$B$26</definedName>
    <definedName name="_TocINDUSTRIA" localSheetId="0">GENERALE!#REF!</definedName>
    <definedName name="_TocINFRASTRUTTURE" localSheetId="0">GENERALE!#REF!</definedName>
    <definedName name="_TocIRAP" localSheetId="3">'AMBITO-SOTTOAMBITO'!$B$23</definedName>
    <definedName name="_TocISTRUZIONE" localSheetId="0">GENERALE!#REF!</definedName>
    <definedName name="_TocLAVORI_PUBBLICI" localSheetId="0">GENERALE!#REF!</definedName>
    <definedName name="_TocLAVORO" localSheetId="0">GENERALE!#REF!</definedName>
    <definedName name="_TocLAZIODISU" localSheetId="3">'AMBITO-SOTTOAMBITO'!$B$19</definedName>
    <definedName name="_TocLISTE_DI_ATTESA" localSheetId="3">'AMBITO-SOTTOAMBITO'!$B$36</definedName>
    <definedName name="_TocLSU_LAVORATORI_SOCIALMENTE_UTILI" localSheetId="3">'AMBITO-SOTTOAMBITO'!$B$29</definedName>
    <definedName name="_TocM" localSheetId="0">GENERALE!#REF!</definedName>
    <definedName name="_TocMANDATI_DI_PAGAMENTO" localSheetId="3">'AMBITO-SOTTOAMBITO'!$B$12</definedName>
    <definedName name="_TocMEDICINA_LEGALE" localSheetId="3">'AMBITO-SOTTOAMBITO'!$B$36</definedName>
    <definedName name="_TocNATURA_E_FORESTE" localSheetId="3">'AMBITO-SOTTOAMBITO'!$B$8</definedName>
    <definedName name="_TocNon_Valorizzato" localSheetId="0">GENERALE!#REF!</definedName>
    <definedName name="_TocNORMATIVA" localSheetId="3">'AMBITO-SOTTOAMBITO'!$B$36</definedName>
    <definedName name="_TocNR" localSheetId="0">GENERALE!#REF!</definedName>
    <definedName name="_TocNUOVO_PIANO_CASA" localSheetId="0">GENERALE!#REF!</definedName>
    <definedName name="_TocOSPEDALI" localSheetId="3">'AMBITO-SOTTOAMBITO'!$B$36</definedName>
    <definedName name="_TocPARCHI_E_AREE_NATURALI_PROTETTE" localSheetId="3">'AMBITO-SOTTOAMBITO'!$B$8</definedName>
    <definedName name="_TocPATRIMONIO" localSheetId="0">GENERALE!#REF!</definedName>
    <definedName name="_TocPATROCINIO" localSheetId="3">'AMBITO-SOTTOAMBITO'!$B$11</definedName>
    <definedName name="_TocPERSONALE" localSheetId="0">GENERALE!#REF!</definedName>
    <definedName name="_TocPESCA" localSheetId="3">'AMBITO-SOTTOAMBITO'!$B$5</definedName>
    <definedName name="_TocPIANO_CASA" localSheetId="3">'AMBITO-SOTTOAMBITO'!$B$41</definedName>
    <definedName name="_TocPIANO_REGIONALE_GESTIONE_RIFUITI" localSheetId="3">'AMBITO-SOTTOAMBITO'!$B$35</definedName>
    <definedName name="_TocPIANO_TERAPEUTICO" localSheetId="3">'AMBITO-SOTTOAMBITO'!$B$36</definedName>
    <definedName name="_TocPIANO_TERRITORIALE__PAESISTICO" localSheetId="3">'AMBITO-SOTTOAMBITO'!$B$41</definedName>
    <definedName name="_TocPOLITICHE_GIOVANILI" localSheetId="0">GENERALE!#REF!</definedName>
    <definedName name="_TocPOR_FSE" localSheetId="3">'AMBITO-SOTTOAMBITO'!$B$24</definedName>
    <definedName name="_TocPosta_Ordinaria" localSheetId="0">GENERALE!$B$4</definedName>
    <definedName name="_TocPOSTEGGI_E_COMMERCIO_AMBULANTE" localSheetId="3">'AMBITO-SOTTOAMBITO'!$B$14</definedName>
    <definedName name="_TocPRESIDENZA" localSheetId="3">'AMBITO-SOTTOAMBITO'!$B$11</definedName>
    <definedName name="_TocPRODUZIONE_VEGETALE" localSheetId="3">'AMBITO-SOTTOAMBITO'!$B$5</definedName>
    <definedName name="_TocPROGRAMMA_SVILUPPO_RURALE" localSheetId="3">'AMBITO-SOTTOAMBITO'!$B$5</definedName>
    <definedName name="_TocPROGRAMMAZIONE_RETE_SCOLASTICA" localSheetId="3">'AMBITO-SOTTOAMBITO'!$B$27</definedName>
    <definedName name="_TocPROGRAMMI_DI_INTERVENTI_A_FAVORE_DEI" localSheetId="3">'AMBITO-SOTTOAMBITO'!$B$33</definedName>
    <definedName name="_TocPRONTO_SOCCORSO" localSheetId="3">'AMBITO-SOTTOAMBITO'!$B$36</definedName>
    <definedName name="_TocPROTEZIONE_CIVILE" localSheetId="0">GENERALE!#REF!</definedName>
    <definedName name="_TocPROVINCIA" localSheetId="3">'AMBITO-SOTTOAMBITO'!$B$6</definedName>
    <definedName name="_TocRAPPORTO_CON_ENTI" localSheetId="3">'AMBITO-SOTTOAMBITO'!$B$21</definedName>
    <definedName name="_TocRATEAZIONI" localSheetId="3">'AMBITO-SOTTOAMBITO'!$B$15</definedName>
    <definedName name="_TocReclamo" localSheetId="0">GENERALE!#REF!</definedName>
    <definedName name="_TocRECUPERO_E_SMALTIMENTO" localSheetId="3">'AMBITO-SOTTOAMBITO'!$B$35</definedName>
    <definedName name="_TocREDDITO_MINIMO" localSheetId="3">'AMBITO-SOTTOAMBITO'!$B$29</definedName>
    <definedName name="_TocRichiesta_accesso_a.amm" localSheetId="0">GENERALE!#REF!</definedName>
    <definedName name="_TocRICHIESTA_ATTI" localSheetId="3">'AMBITO-SOTTOAMBITO'!$B$11</definedName>
    <definedName name="_TocRichiesta_colloquio" localSheetId="0">GENERALE!#REF!</definedName>
    <definedName name="_TocRichiesta_Informazioni" localSheetId="0">GENERALE!#REF!</definedName>
    <definedName name="_TocRIFIUTI" localSheetId="0">GENERALE!#REF!</definedName>
    <definedName name="_TocRIMBORSO_BOLLO_AUTO" localSheetId="3">'AMBITO-SOTTOAMBITO'!$B$23</definedName>
    <definedName name="_TocRISORSE_IDRICHE_E_SERVIZIO_IDRICO_IN" localSheetId="3">'AMBITO-SOTTOAMBITO'!$B$8</definedName>
    <definedName name="_TocSCREENING_PREVENZIONE" localSheetId="3">'AMBITO-SOTTOAMBITO'!$B$36</definedName>
    <definedName name="_TocSegnalazione" localSheetId="0">GENERALE!#REF!</definedName>
    <definedName name="_TocSERVIZIO_CIVILE" localSheetId="3">'AMBITO-SOTTOAMBITO'!$B$36</definedName>
    <definedName name="_TocServizio_Mail" localSheetId="0">GENERALE!#REF!</definedName>
    <definedName name="_TocSICUREZZA" localSheetId="3">'AMBITO-SOTTOAMBITO'!$B$37</definedName>
    <definedName name="_TocSOCIALE" localSheetId="3">'AMBITO-SOTTOAMBITO'!$B$38</definedName>
    <definedName name="_TocSpam" localSheetId="0">GENERALE!#REF!</definedName>
    <definedName name="_TocSportello" localSheetId="0">GENERALE!$B$5</definedName>
    <definedName name="_TocSTATO" localSheetId="3">'AMBITO-SOTTOAMBITO'!$B$6</definedName>
    <definedName name="_TocSTRUTTURE_OSPEDALIERE" localSheetId="3">'AMBITO-SOTTOAMBITO'!$B$36</definedName>
    <definedName name="_TocSTRUTTURE_RICETTIVE_TURISTICHE" localSheetId="0">GENERALE!#REF!</definedName>
    <definedName name="_TocSTRUTTURE_SOCIO_ASSISTENZIALI" localSheetId="3">'AMBITO-SOTTOAMBITO'!$B$39</definedName>
    <definedName name="_TocTARIFFARIO_E_PREZZI_OPERE_EDILI" localSheetId="3">'AMBITO-SOTTOAMBITO'!$B$26</definedName>
    <definedName name="_TocTASSE_CONCESSIONE_REGIONALE" localSheetId="3">'AMBITO-SOTTOAMBITO'!$B$23</definedName>
    <definedName name="_TocTAXI_E_NCC" localSheetId="3">'AMBITO-SOTTOAMBITO'!$B$10</definedName>
    <definedName name="_TocTECNICI_ACUSTICA_AMBIENTALE" localSheetId="3">'AMBITO-SOTTOAMBITO'!$B$8</definedName>
    <definedName name="_TocTelefono" localSheetId="0">GENERALE!#REF!</definedName>
    <definedName name="_TocTERRITORIO_E_URBANISTICA" localSheetId="3">'AMBITO-SOTTOAMBITO'!$B$40</definedName>
    <definedName name="_TocTERZO_SETTORE" localSheetId="3">'AMBITO-SOTTOAMBITO'!$B$41</definedName>
    <definedName name="_TocTESSERA_SANITARIA" localSheetId="3">'AMBITO-SOTTOAMBITO'!$B$36</definedName>
    <definedName name="_TocTICKET" localSheetId="3">'AMBITO-SOTTOAMBITO'!$B$36</definedName>
    <definedName name="_TocTIROCINI" localSheetId="3">'AMBITO-SOTTOAMBITO'!$B$29</definedName>
    <definedName name="_TocTIROCINI_PER_CITTADINI_STRANIERI" localSheetId="3">'AMBITO-SOTTOAMBITO'!$B$29</definedName>
    <definedName name="_TocTRASPORTI" localSheetId="3">'AMBITO-SOTTOAMBITO'!$B$42</definedName>
    <definedName name="_TocTRASPORTO_FERROVIARIO" localSheetId="3">'AMBITO-SOTTOAMBITO'!$B$43</definedName>
    <definedName name="_TocTRASPORTO_SU_GOMMA" localSheetId="3">'AMBITO-SOTTOAMBITO'!$B$43</definedName>
    <definedName name="_TocTRATTAMENTO_ECONOMICO" localSheetId="3">'AMBITO-SOTTOAMBITO'!$B$32</definedName>
    <definedName name="_TocTURISMO" localSheetId="3">'AMBITO-SOTTOAMBITO'!$B$43</definedName>
    <definedName name="_TocTUTELA_DEI_CONSUMATORI" localSheetId="3">'AMBITO-SOTTOAMBITO'!$B$44</definedName>
    <definedName name="_TocUrp_Frosinone" localSheetId="0">GENERALE!#REF!</definedName>
    <definedName name="_TocUrp_Rieti" localSheetId="0">GENERALE!#REF!</definedName>
    <definedName name="_TocUrp_Sanità" localSheetId="0">GENERALE!#REF!</definedName>
    <definedName name="_TocUSI_CIVICI" localSheetId="3">'AMBITO-SOTTOAMBITO'!$B$5</definedName>
    <definedName name="_TocVETERINARIA" localSheetId="3">'AMBITO-SOTTOAMBITO'!$B$36</definedName>
    <definedName name="_TocVITIVINICOLO" localSheetId="3">'AMBITO-SOTTOAMBITO'!$B$5</definedName>
    <definedName name="_TocVOLONTARIATO" localSheetId="3">'AMBITO-SOTTOAMBITO'!$B$34</definedName>
    <definedName name="_TocWeb" localSheetId="0">GENERALE!#REF!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3" l="1"/>
  <c r="D59" i="22"/>
  <c r="E59" i="22"/>
  <c r="F59" i="22"/>
  <c r="G59" i="22"/>
  <c r="H59" i="22"/>
  <c r="I59" i="22"/>
  <c r="C59" i="22"/>
  <c r="J58" i="22"/>
  <c r="J56" i="22"/>
  <c r="J17" i="22"/>
  <c r="D58" i="21"/>
  <c r="E58" i="21"/>
  <c r="F58" i="21"/>
  <c r="G58" i="21"/>
  <c r="H58" i="21"/>
  <c r="I58" i="21"/>
  <c r="C58" i="21"/>
  <c r="K57" i="21"/>
  <c r="D8" i="21"/>
  <c r="C11" i="21"/>
  <c r="D5" i="21" s="1"/>
  <c r="G46" i="20"/>
  <c r="H45" i="20" s="1"/>
  <c r="C32" i="20"/>
  <c r="D7" i="21" l="1"/>
  <c r="H4" i="20"/>
  <c r="D10" i="21"/>
  <c r="D6" i="21"/>
  <c r="D9" i="21"/>
  <c r="K16" i="21"/>
  <c r="C14" i="22" l="1"/>
  <c r="D8" i="22" s="1"/>
  <c r="J57" i="22" l="1"/>
  <c r="D13" i="22"/>
  <c r="K55" i="21"/>
  <c r="K56" i="21"/>
  <c r="K17" i="21"/>
  <c r="K18" i="21"/>
  <c r="H5" i="20" l="1"/>
  <c r="H7" i="20"/>
  <c r="H15" i="20"/>
  <c r="H23" i="20"/>
  <c r="H31" i="20"/>
  <c r="H39" i="20"/>
  <c r="H16" i="20"/>
  <c r="H24" i="20"/>
  <c r="H32" i="20"/>
  <c r="H40" i="20"/>
  <c r="H42" i="20"/>
  <c r="H11" i="20"/>
  <c r="H27" i="20"/>
  <c r="H43" i="20"/>
  <c r="H12" i="20"/>
  <c r="H20" i="20"/>
  <c r="H28" i="20"/>
  <c r="H36" i="20"/>
  <c r="H44" i="20"/>
  <c r="H13" i="20"/>
  <c r="H21" i="20"/>
  <c r="H37" i="20"/>
  <c r="H6" i="20"/>
  <c r="H14" i="20"/>
  <c r="H22" i="20"/>
  <c r="H8" i="20"/>
  <c r="H9" i="20"/>
  <c r="H17" i="20"/>
  <c r="H25" i="20"/>
  <c r="H33" i="20"/>
  <c r="H41" i="20"/>
  <c r="H18" i="20"/>
  <c r="H26" i="20"/>
  <c r="H34" i="20"/>
  <c r="H19" i="20"/>
  <c r="H35" i="20"/>
  <c r="H29" i="20"/>
  <c r="H30" i="20"/>
  <c r="H38" i="20"/>
  <c r="H10" i="20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K19" i="21"/>
  <c r="K58" i="21" s="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J59" i="22" l="1"/>
  <c r="K58" i="22" s="1"/>
  <c r="H46" i="20"/>
  <c r="K18" i="22" l="1"/>
  <c r="K56" i="22"/>
  <c r="K57" i="22"/>
  <c r="K54" i="22"/>
  <c r="K23" i="22"/>
  <c r="K33" i="22"/>
  <c r="K37" i="22"/>
  <c r="K19" i="22"/>
  <c r="K27" i="22"/>
  <c r="K35" i="22"/>
  <c r="K40" i="22"/>
  <c r="K43" i="22"/>
  <c r="K17" i="22"/>
  <c r="K52" i="22"/>
  <c r="K21" i="22"/>
  <c r="K41" i="22"/>
  <c r="K29" i="22"/>
  <c r="K49" i="22"/>
  <c r="K46" i="22"/>
  <c r="K26" i="22"/>
  <c r="K51" i="22"/>
  <c r="K45" i="22"/>
  <c r="K39" i="22"/>
  <c r="K22" i="22"/>
  <c r="K31" i="22"/>
  <c r="K34" i="22"/>
  <c r="K53" i="22"/>
  <c r="K36" i="22"/>
  <c r="K30" i="22"/>
  <c r="K55" i="22"/>
  <c r="K48" i="22"/>
  <c r="K20" i="22"/>
  <c r="K28" i="22"/>
  <c r="K47" i="22"/>
  <c r="K32" i="22"/>
  <c r="K42" i="22"/>
  <c r="K50" i="22"/>
  <c r="K44" i="22"/>
  <c r="K38" i="22"/>
  <c r="K24" i="22"/>
  <c r="K25" i="22"/>
  <c r="L55" i="21"/>
  <c r="L56" i="21"/>
  <c r="K59" i="22" l="1"/>
  <c r="D9" i="22" l="1"/>
  <c r="D10" i="22"/>
  <c r="D6" i="22"/>
  <c r="D7" i="22"/>
  <c r="D12" i="22"/>
  <c r="D5" i="22"/>
  <c r="D4" i="22"/>
  <c r="D11" i="22"/>
  <c r="C24" i="20" l="1"/>
  <c r="D16" i="20" s="1"/>
  <c r="D15" i="20" l="1"/>
  <c r="D14" i="20"/>
  <c r="D21" i="20"/>
  <c r="D17" i="20"/>
  <c r="D19" i="20"/>
  <c r="D22" i="20"/>
  <c r="D18" i="20"/>
  <c r="D20" i="20"/>
  <c r="D23" i="20"/>
  <c r="D24" i="20"/>
  <c r="K1" i="22"/>
  <c r="C11" i="20" l="1"/>
  <c r="D4" i="20" l="1"/>
  <c r="D6" i="20"/>
  <c r="D10" i="20"/>
  <c r="D7" i="20"/>
  <c r="D8" i="20"/>
  <c r="D5" i="20"/>
  <c r="D9" i="20"/>
  <c r="L19" i="21"/>
  <c r="L27" i="21"/>
  <c r="L35" i="21"/>
  <c r="L43" i="21"/>
  <c r="L36" i="21"/>
  <c r="L21" i="21"/>
  <c r="L29" i="21"/>
  <c r="L45" i="21"/>
  <c r="L30" i="21"/>
  <c r="L46" i="21"/>
  <c r="L53" i="21"/>
  <c r="L31" i="21"/>
  <c r="L47" i="21"/>
  <c r="L34" i="21"/>
  <c r="L50" i="21"/>
  <c r="L20" i="21"/>
  <c r="L28" i="21"/>
  <c r="L44" i="21"/>
  <c r="L51" i="21"/>
  <c r="L37" i="21"/>
  <c r="L52" i="21"/>
  <c r="L22" i="21"/>
  <c r="L38" i="21"/>
  <c r="L23" i="21"/>
  <c r="L39" i="21"/>
  <c r="L26" i="21"/>
  <c r="L24" i="21"/>
  <c r="L32" i="21"/>
  <c r="L40" i="21"/>
  <c r="L48" i="21"/>
  <c r="L17" i="21"/>
  <c r="L25" i="21"/>
  <c r="L33" i="21"/>
  <c r="L41" i="21"/>
  <c r="L49" i="21"/>
  <c r="L18" i="21"/>
  <c r="L42" i="21"/>
  <c r="L54" i="21"/>
  <c r="D32" i="20"/>
  <c r="D29" i="20"/>
  <c r="L16" i="21"/>
  <c r="J1" i="21" l="1"/>
  <c r="D4" i="21"/>
  <c r="H1" i="20"/>
  <c r="D11" i="20"/>
  <c r="C28" i="20" l="1"/>
  <c r="D28" i="20" s="1"/>
  <c r="D11" i="21"/>
</calcChain>
</file>

<file path=xl/sharedStrings.xml><?xml version="1.0" encoding="utf-8"?>
<sst xmlns="http://schemas.openxmlformats.org/spreadsheetml/2006/main" count="760" uniqueCount="309">
  <si>
    <t>Totale</t>
  </si>
  <si>
    <t>%</t>
  </si>
  <si>
    <t>E-Mail</t>
  </si>
  <si>
    <t>Fax</t>
  </si>
  <si>
    <t>Posta Ordinaria</t>
  </si>
  <si>
    <t>Sportello</t>
  </si>
  <si>
    <t>Telefono</t>
  </si>
  <si>
    <t>Web</t>
  </si>
  <si>
    <t>Totale Complessivo</t>
  </si>
  <si>
    <t>Canale</t>
  </si>
  <si>
    <t>Media telefonate giornaliera</t>
  </si>
  <si>
    <t>Tipo Contatto</t>
  </si>
  <si>
    <t>Reclamo</t>
  </si>
  <si>
    <t>Richiesta Informazioni</t>
  </si>
  <si>
    <t>Segnalazione</t>
  </si>
  <si>
    <t>Genere utente</t>
  </si>
  <si>
    <t>Sportelli aperti al pubblico</t>
  </si>
  <si>
    <t>Ambito</t>
  </si>
  <si>
    <t>AGRICOLTURA</t>
  </si>
  <si>
    <t>ARTIGIANATO</t>
  </si>
  <si>
    <t>ATTIVITA' ISTITUZIONALI</t>
  </si>
  <si>
    <t>BILANCIO E RAGIONERIA</t>
  </si>
  <si>
    <t>LAVORO</t>
  </si>
  <si>
    <t>Non Valorizzato</t>
  </si>
  <si>
    <t>PERSONALE</t>
  </si>
  <si>
    <t>PROTEZIONE CIVILE</t>
  </si>
  <si>
    <t>RIFIUTI</t>
  </si>
  <si>
    <t>SANITA'</t>
  </si>
  <si>
    <t>TERRITORIO E URBANISTICA</t>
  </si>
  <si>
    <t>TRASPORTI</t>
  </si>
  <si>
    <t>TURISMO</t>
  </si>
  <si>
    <t>AMBITO</t>
  </si>
  <si>
    <t>Posta ordinaria</t>
  </si>
  <si>
    <t xml:space="preserve">TOTALE CONTATTI </t>
  </si>
  <si>
    <t>0 ALTRO</t>
  </si>
  <si>
    <t>ABBATTIMENTO BARRIERE ARCHITETTONICHE</t>
  </si>
  <si>
    <t>ACCREDITAMENTO STRUTTURE SANITARIE</t>
  </si>
  <si>
    <t>ACN MEDICI DI BASE/PEDIATRI</t>
  </si>
  <si>
    <t>AGENZIE DI VIAGGIO</t>
  </si>
  <si>
    <t>AGEVOLAZIONI TRASPORTO PUBBLICO</t>
  </si>
  <si>
    <t>APPRENDISTATO</t>
  </si>
  <si>
    <t>ARPA - INQUINAMENTO AMBIENTALE</t>
  </si>
  <si>
    <t>ASL</t>
  </si>
  <si>
    <t>ASSOCIAZIONI DI VOLONTARIATO</t>
  </si>
  <si>
    <t>ASSOCIAZIONISMO</t>
  </si>
  <si>
    <t>ATER</t>
  </si>
  <si>
    <t>ATTESTATI CORSI</t>
  </si>
  <si>
    <t>ATTIVITA' PROFESSIONALI</t>
  </si>
  <si>
    <t>AUTORIZZAZIONI E VINCOLI PAESAGGISTICI</t>
  </si>
  <si>
    <t>AUTORIZZAZIONI SISMICHE</t>
  </si>
  <si>
    <t>BOLLETTINO</t>
  </si>
  <si>
    <t>CATALOGO OFFERTA FORMATIVA</t>
  </si>
  <si>
    <t>CIGS IN DEROGA</t>
  </si>
  <si>
    <t>CLASSIFICAZIONE STRUTTURE RICETTIVE</t>
  </si>
  <si>
    <t>CONCORSI</t>
  </si>
  <si>
    <t>CONTRIBUTI</t>
  </si>
  <si>
    <t>CONTRIBUTI AFFITTI</t>
  </si>
  <si>
    <t>CORSI A PAGAMENTO</t>
  </si>
  <si>
    <t>CORSI GRATUITI</t>
  </si>
  <si>
    <t>CORSI PER OPERATORI SOCIO SANITARI</t>
  </si>
  <si>
    <t>ESENZIONE BOLLO AUTO</t>
  </si>
  <si>
    <t>ESENZIONE TICKET</t>
  </si>
  <si>
    <t>FARMACI</t>
  </si>
  <si>
    <t>FITOSANITARIO</t>
  </si>
  <si>
    <t>GENIO CIVILE</t>
  </si>
  <si>
    <t>INTERVENTI SULLA VIABILITA' REGIONALE</t>
  </si>
  <si>
    <t>LISTE DI ATTESA</t>
  </si>
  <si>
    <t>MANDATI DI PAGAMENTO</t>
  </si>
  <si>
    <t>NORMATIVA</t>
  </si>
  <si>
    <t>PIANO CASA</t>
  </si>
  <si>
    <t>RIMBORSO BOLLO AUTO</t>
  </si>
  <si>
    <t>SCELTA MEDICO DI BASE/PEDIATRA</t>
  </si>
  <si>
    <t>SCREENING PREVENZIONE</t>
  </si>
  <si>
    <t>STRUTTURE OSPEDALIERE</t>
  </si>
  <si>
    <t>TESSERA SANITARIA</t>
  </si>
  <si>
    <t>TICKET</t>
  </si>
  <si>
    <t>TIROCINI</t>
  </si>
  <si>
    <t>TRASPORTO FERROVIARIO</t>
  </si>
  <si>
    <t>TRASPORTO SU GOMMA</t>
  </si>
  <si>
    <t>USI CIVICI</t>
  </si>
  <si>
    <t>VETERINARIA</t>
  </si>
  <si>
    <t>VOLONTARIATO</t>
  </si>
  <si>
    <t>TIPOLOGIA</t>
  </si>
  <si>
    <t>CONTATTI</t>
  </si>
  <si>
    <t>Accesso A.Amm</t>
  </si>
  <si>
    <t>Informazioni</t>
  </si>
  <si>
    <t>TOTALE</t>
  </si>
  <si>
    <t>SOTTOAMBITO</t>
  </si>
  <si>
    <t>Ticket Aperti e Chiusi</t>
  </si>
  <si>
    <t>CASE DELLA SALUTE</t>
  </si>
  <si>
    <t>TOT. CONTATTI</t>
  </si>
  <si>
    <t>REPORT GENERALE</t>
  </si>
  <si>
    <t>REPORT PER CANALE ED AMBITO</t>
  </si>
  <si>
    <t>REPORT PER TIPOLOGIA ED AMBITO</t>
  </si>
  <si>
    <t>REPORT PER SOTTOAMBITO</t>
  </si>
  <si>
    <t>Form Web</t>
  </si>
  <si>
    <t>FATTURAZIONE ELETTRONICA</t>
  </si>
  <si>
    <t>GARANZIA GIOVANI</t>
  </si>
  <si>
    <t>PEC</t>
  </si>
  <si>
    <t>VIABILITA'</t>
  </si>
  <si>
    <t>CREDITI SANITARI</t>
  </si>
  <si>
    <t>LAZIODISU</t>
  </si>
  <si>
    <t>CACCIA</t>
  </si>
  <si>
    <t>LAVORATORI DISABILI</t>
  </si>
  <si>
    <t>PESCA</t>
  </si>
  <si>
    <t>REFERTI ONLINE</t>
  </si>
  <si>
    <t>TRATTAMENTO ECONOMICO</t>
  </si>
  <si>
    <t>Pec</t>
  </si>
  <si>
    <t>SPORT</t>
  </si>
  <si>
    <t>ABUSIVISMO EDILIZIO E VIGILANZA</t>
  </si>
  <si>
    <t>ACQUISTO BICICLETTE</t>
  </si>
  <si>
    <t>CONTRIBUTI PER LIBRI DI TESTO</t>
  </si>
  <si>
    <t>PIANO TERAPEUTICO</t>
  </si>
  <si>
    <t>ARTE E SPETTACOLO</t>
  </si>
  <si>
    <t>ATTIVITA' PRODUTTIVE</t>
  </si>
  <si>
    <t>CENTRALE ACQUISTI</t>
  </si>
  <si>
    <t>GARE E APPALTI</t>
  </si>
  <si>
    <t>ANAGRAFE CANINA</t>
  </si>
  <si>
    <t>ARTES</t>
  </si>
  <si>
    <t>BORSE DI STUDIO</t>
  </si>
  <si>
    <t>CITTADINI STRANIERI</t>
  </si>
  <si>
    <t>COMUNICAZIONI OBBLIGATORIE</t>
  </si>
  <si>
    <t>ISCRIZIONE SALUTELAZIO</t>
  </si>
  <si>
    <t>MEDICINA LEGALE</t>
  </si>
  <si>
    <t>PAGA ON LINE</t>
  </si>
  <si>
    <t>POR FSE</t>
  </si>
  <si>
    <t>PROTESI E AUSILI</t>
  </si>
  <si>
    <t>RADAR</t>
  </si>
  <si>
    <t>RSA</t>
  </si>
  <si>
    <t>SAC</t>
  </si>
  <si>
    <t>SAPP</t>
  </si>
  <si>
    <t>SERVIZI ONLINE</t>
  </si>
  <si>
    <t>VACCINAZIONI</t>
  </si>
  <si>
    <t>REFERTI DI LABORATORIO</t>
  </si>
  <si>
    <t>RICETTA DIGITALE</t>
  </si>
  <si>
    <t>DEMANIO E PATRIMONIO</t>
  </si>
  <si>
    <t>FORMAZIONE</t>
  </si>
  <si>
    <t>LAVORI PUBBLICI E INFRASTRUTTURE</t>
  </si>
  <si>
    <t>LAZIOEUROPA</t>
  </si>
  <si>
    <t>RISORSE IDRICHE</t>
  </si>
  <si>
    <t>SCUOLA E UNIVERSITA'</t>
  </si>
  <si>
    <t>SOCIALE E TERZO SETTORE</t>
  </si>
  <si>
    <t>TRIBUTI - CONTENZIOSO</t>
  </si>
  <si>
    <t>ANAGRAFE VACCINALE</t>
  </si>
  <si>
    <t>AVVOCATURA</t>
  </si>
  <si>
    <t>BENI DEMANIALI</t>
  </si>
  <si>
    <t>BENI PATRIMONIALI</t>
  </si>
  <si>
    <t>CARTELLE ESATTORIALI</t>
  </si>
  <si>
    <t>CINEMA E AUDIOVISIVO</t>
  </si>
  <si>
    <t>COLLAUDO STATICO</t>
  </si>
  <si>
    <t>DELIBERE DI GIUNTA</t>
  </si>
  <si>
    <t>DISABILITA</t>
  </si>
  <si>
    <t>ELENCO STRUTTURE</t>
  </si>
  <si>
    <t>FAUNA SELVATICA</t>
  </si>
  <si>
    <t>FUNGHI E TARTUFI</t>
  </si>
  <si>
    <t>MINORI</t>
  </si>
  <si>
    <t>PATROCINIO GRATUITO E ONEROSO</t>
  </si>
  <si>
    <t>PROFESSIONI TURISTICHE</t>
  </si>
  <si>
    <t>RATEIZZAZIONI</t>
  </si>
  <si>
    <t>TASSA AUTOMOBILISTICA</t>
  </si>
  <si>
    <t>ANZIANI</t>
  </si>
  <si>
    <t>GRADUATORIE/CONCORSI</t>
  </si>
  <si>
    <t>ALTRI ENTI</t>
  </si>
  <si>
    <t>AMBIENTE</t>
  </si>
  <si>
    <t>ACCREDITAMENTO ENTI</t>
  </si>
  <si>
    <t>ENERGIA</t>
  </si>
  <si>
    <t>APE - CERTIFICAZIONE ENERGETICA</t>
  </si>
  <si>
    <t>POLITICHE GIOVANILI</t>
  </si>
  <si>
    <t>FASCICOLO SANITARIO ELETTRONICO</t>
  </si>
  <si>
    <t>COMUNE</t>
  </si>
  <si>
    <t>BED &amp; BREAKFAST</t>
  </si>
  <si>
    <t>CASA</t>
  </si>
  <si>
    <t>CONTRIBUTI IMPRENDITORIA</t>
  </si>
  <si>
    <t>PRESIDENZA DELLA GIUNTA</t>
  </si>
  <si>
    <t>ENTI LOCALI</t>
  </si>
  <si>
    <t>EDILIZIA</t>
  </si>
  <si>
    <t>CONSIGLIO REGIONALE</t>
  </si>
  <si>
    <t>COMMERCIO</t>
  </si>
  <si>
    <t>SICUREZZA</t>
  </si>
  <si>
    <t>PARCHI E AREE PROTETTE</t>
  </si>
  <si>
    <t>TUTELA DELLE ACQUE</t>
  </si>
  <si>
    <t>SCUOLA INFANZIA</t>
  </si>
  <si>
    <t>RICETTIVITA'</t>
  </si>
  <si>
    <t>DONAZIONE SANGUE E TRAPIANTI</t>
  </si>
  <si>
    <t>CULTURA</t>
  </si>
  <si>
    <t>CONTENZIOSO</t>
  </si>
  <si>
    <t>Acc. Atti L.241/90</t>
  </si>
  <si>
    <t>Acc. Civico Generalizz</t>
  </si>
  <si>
    <t>Acc. Civico Semplice</t>
  </si>
  <si>
    <t>R.E. LAZIO YOUTH CARD</t>
  </si>
  <si>
    <t>SIGEM</t>
  </si>
  <si>
    <t>PIANO TERRITORIALE  PAESISTICO</t>
  </si>
  <si>
    <t>Richiesta colloquio</t>
  </si>
  <si>
    <t>Spam</t>
  </si>
  <si>
    <t>IDENTITA' DIGITALE</t>
  </si>
  <si>
    <t>EMERGENZA SANITARIA</t>
  </si>
  <si>
    <t>RECUP</t>
  </si>
  <si>
    <t>SICED</t>
  </si>
  <si>
    <t>SCREENING ONCOLOGICO SIPSO</t>
  </si>
  <si>
    <t>Ticket inoltrati per competenza</t>
  </si>
  <si>
    <t>Ticket non inoltrati per competenza</t>
  </si>
  <si>
    <t>RECUP COVID</t>
  </si>
  <si>
    <t>CELIACHIA</t>
  </si>
  <si>
    <t>WEBTICKET-PORTALI</t>
  </si>
  <si>
    <t>REcup - SiasXL</t>
  </si>
  <si>
    <t>Esercizio dei diritti degli interessati (privacy)</t>
  </si>
  <si>
    <t>Esercizio diritti  interessati (privacy)</t>
  </si>
  <si>
    <t>DANNI DA FAUNA SELVATICA</t>
  </si>
  <si>
    <t>AIA</t>
  </si>
  <si>
    <t>ADDIZIONALI REGIONALI / IRPEF</t>
  </si>
  <si>
    <t>Acc. Dati Personali DPO</t>
  </si>
  <si>
    <t>INCIDENTI SICUREZZA STRADALE</t>
  </si>
  <si>
    <t>START UP</t>
  </si>
  <si>
    <t>FONTI RINNOVABILI</t>
  </si>
  <si>
    <t>DANNI DA FAUNA SELVATICA AREE NATURALI PROTETTE</t>
  </si>
  <si>
    <t>AGRITURISMO</t>
  </si>
  <si>
    <t>IMPRENDITORE AGRICOLO</t>
  </si>
  <si>
    <t>EDILIZIA AGEVOLATA (COOPERATIVE EDILIZIE)</t>
  </si>
  <si>
    <t>EDILIZIA SOVVENZIONATA</t>
  </si>
  <si>
    <t>IMPIANTI TERMICI</t>
  </si>
  <si>
    <t>NUE</t>
  </si>
  <si>
    <t>CONCESSIONI DEMANIALI MARITTIME LACUALI E FLUVIALI</t>
  </si>
  <si>
    <t>RISORSE IDRICHE E SERVIZIO IDRICO INTEGRATO</t>
  </si>
  <si>
    <t>SALUTE E SICUREZZA SUL LAVORO</t>
  </si>
  <si>
    <t>STUDENTI DISABILI</t>
  </si>
  <si>
    <t>STRUTTURE SOCIO ASSISTENZIALI</t>
  </si>
  <si>
    <t>TRASPORTO AREO - AEROPORTI</t>
  </si>
  <si>
    <t>SISTEMI MONITORAGGIO SPESA FAR</t>
  </si>
  <si>
    <t>WEBTICKET-REDAZIONEWEB</t>
  </si>
  <si>
    <t>SANSMS</t>
  </si>
  <si>
    <t>SIGES FLUSSO FAR E DISP MEDICI</t>
  </si>
  <si>
    <t>RISK MANAGEMENT</t>
  </si>
  <si>
    <t>BUSINESS INTELLIGENCE</t>
  </si>
  <si>
    <t>HOSP - BIOLOGICI</t>
  </si>
  <si>
    <t>HCV</t>
  </si>
  <si>
    <t>SIGES FLUSSO BILANCIO</t>
  </si>
  <si>
    <t>NATURA E FORESTE</t>
  </si>
  <si>
    <t>TECNICI ACUSTICA AMBIENTALE</t>
  </si>
  <si>
    <t>BONIFICHE</t>
  </si>
  <si>
    <t>BONUS SCUOLA MATERNA</t>
  </si>
  <si>
    <t>SICUREZZA ALIMENTARE E VETERINARIA</t>
  </si>
  <si>
    <t>BIODIVERSITA'</t>
  </si>
  <si>
    <t>ESPROPI</t>
  </si>
  <si>
    <t>TIROCINI PER CITTADINI STRANIERI</t>
  </si>
  <si>
    <t>LSU LAVORATORI SOCIALMENTE UTILI</t>
  </si>
  <si>
    <t>CENTRO PER L'IMPIEGO</t>
  </si>
  <si>
    <t>MICROCREDITO</t>
  </si>
  <si>
    <t>LOCAZIONI</t>
  </si>
  <si>
    <t>VISITLAZIO</t>
  </si>
  <si>
    <t>POLO BIBLIOTECARIO RL1</t>
  </si>
  <si>
    <t>SERVIZIO CIVILE</t>
  </si>
  <si>
    <t>COOPERATIVE SOCIALI</t>
  </si>
  <si>
    <t>MOBILITA'</t>
  </si>
  <si>
    <t>PUBLIC TRANSPORT CONCESSIONS</t>
  </si>
  <si>
    <t>PROGRAMMA SVILUPPO RURALE</t>
  </si>
  <si>
    <t>SISMA</t>
  </si>
  <si>
    <t>BORSE DI STUDIO UNIVERSITARIE - BANDI LAZIODISU</t>
  </si>
  <si>
    <t>VIA E VAS</t>
  </si>
  <si>
    <t>EDITORIA</t>
  </si>
  <si>
    <t>TASSE CONCESSIONI REGIONALI</t>
  </si>
  <si>
    <t>FASCE FRANGIVENTO</t>
  </si>
  <si>
    <t>CONTRIBUTI PER ALLOGGI STUDENTI UNIVERSITARI</t>
  </si>
  <si>
    <t>GENERICO</t>
  </si>
  <si>
    <t>DIFESA DEL SUOLO ARDIS</t>
  </si>
  <si>
    <t>TARIFFARIO E PREZZI OPERE EDILI</t>
  </si>
  <si>
    <t>AUTORIZZAZIONE IMPIANTI</t>
  </si>
  <si>
    <t>GARANTE DEL SERVIZIO IDRICO</t>
  </si>
  <si>
    <t>CONCORSO PER CORSO TRIENNALE MEDICINA GENERALE</t>
  </si>
  <si>
    <t>POLIZIA LOCALE</t>
  </si>
  <si>
    <t>IRAP</t>
  </si>
  <si>
    <t>PRODUZIONE ANIMALE</t>
  </si>
  <si>
    <t>TAXI E NCC</t>
  </si>
  <si>
    <t>CONTRATTO DI RICOLLOCAZIONE</t>
  </si>
  <si>
    <t>ISTITUTI TECNICI SUPERIORI</t>
  </si>
  <si>
    <t>IMMIGRAZIONE</t>
  </si>
  <si>
    <t>ECONOMIA DEL MARE</t>
  </si>
  <si>
    <t>PRODUZIONE VEGETALE</t>
  </si>
  <si>
    <t>COMMISSIONE REGIONALE ARTIGIANATO</t>
  </si>
  <si>
    <t>OBBLIGO FORMATIVO</t>
  </si>
  <si>
    <t>CALAMITA' NATURALI</t>
  </si>
  <si>
    <t>SANGS</t>
  </si>
  <si>
    <t>ALBO FORNITORI</t>
  </si>
  <si>
    <t>R.E. LAZIO SOUND</t>
  </si>
  <si>
    <t>ANTI USURA</t>
  </si>
  <si>
    <t>SGPT</t>
  </si>
  <si>
    <t>VAS</t>
  </si>
  <si>
    <t>URP REGIONE LAZIO - I TRIMESTRE 2025</t>
  </si>
  <si>
    <t>VIGILANZA E CONTROLLO</t>
  </si>
  <si>
    <t>CANONI</t>
  </si>
  <si>
    <t>VITIVINICOLO</t>
  </si>
  <si>
    <t>WEGIL</t>
  </si>
  <si>
    <t>RECUPERO E SMALTIMENTO</t>
  </si>
  <si>
    <t>CALENDARIO FIERISTICO</t>
  </si>
  <si>
    <t>MOBILITA SANITARIA</t>
  </si>
  <si>
    <t>IMPRESE ARTIGIANE</t>
  </si>
  <si>
    <t>AUTORITA BACINI REGIONALI</t>
  </si>
  <si>
    <t>MOBILITA' INTERNA</t>
  </si>
  <si>
    <t>GREEN ECONOMY</t>
  </si>
  <si>
    <t>ASSESTAMENTO E FINANZIARIA REGIONALE</t>
  </si>
  <si>
    <t>REDDITO MINIMO</t>
  </si>
  <si>
    <t>INCENDI BOSCHIVI</t>
  </si>
  <si>
    <t>å¤åå¬æ°</t>
  </si>
  <si>
    <t>FOREIGN CITIZENS</t>
  </si>
  <si>
    <t>--- Selezionare una voce ---</t>
  </si>
  <si>
    <t>PIANO ANNUALE D.S. SCOLASTICO</t>
  </si>
  <si>
    <t>RICOSTRUZ. PRIVATE</t>
  </si>
  <si>
    <t>RICOSTRUZ. PUBBLICHE</t>
  </si>
  <si>
    <t>EMIGRAZIONE</t>
  </si>
  <si>
    <t>TERIDT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</si>
</sst>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999999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10" fontId="0" fillId="0" borderId="0" xfId="0" applyNumberFormat="1"/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39" borderId="0" xfId="0" applyFont="1" applyFill="1" applyAlignment="1">
      <alignment vertical="center" wrapText="1"/>
    </xf>
    <xf numFmtId="0" fontId="16" fillId="0" borderId="0" xfId="0" applyFont="1" applyFill="1"/>
    <xf numFmtId="0" fontId="16" fillId="0" borderId="0" xfId="0" applyFont="1"/>
    <xf numFmtId="10" fontId="0" fillId="0" borderId="10" xfId="0" applyNumberFormat="1" applyBorder="1"/>
    <xf numFmtId="0" fontId="0" fillId="0" borderId="0" xfId="0"/>
    <xf numFmtId="0" fontId="0" fillId="0" borderId="10" xfId="0" applyBorder="1"/>
    <xf numFmtId="0" fontId="16" fillId="40" borderId="10" xfId="0" applyFont="1" applyFill="1" applyBorder="1" applyAlignment="1">
      <alignment horizontal="left"/>
    </xf>
    <xf numFmtId="3" fontId="16" fillId="40" borderId="10" xfId="0" applyNumberFormat="1" applyFont="1" applyFill="1" applyBorder="1"/>
    <xf numFmtId="0" fontId="21" fillId="41" borderId="10" xfId="0" applyFont="1" applyFill="1" applyBorder="1" applyAlignment="1">
      <alignment horizontal="center" vertical="center"/>
    </xf>
    <xf numFmtId="3" fontId="21" fillId="41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/>
    </xf>
    <xf numFmtId="3" fontId="13" fillId="38" borderId="0" xfId="42" applyNumberFormat="1" applyFont="1" applyFill="1" applyBorder="1"/>
    <xf numFmtId="0" fontId="13" fillId="42" borderId="11" xfId="0" applyFont="1" applyFill="1" applyBorder="1" applyAlignment="1">
      <alignment horizontal="center" vertical="center" wrapText="1"/>
    </xf>
    <xf numFmtId="10" fontId="0" fillId="0" borderId="10" xfId="42" applyNumberFormat="1" applyFont="1" applyBorder="1"/>
    <xf numFmtId="0" fontId="21" fillId="44" borderId="10" xfId="0" applyFont="1" applyFill="1" applyBorder="1" applyAlignment="1">
      <alignment horizontal="left" vertical="top"/>
    </xf>
    <xf numFmtId="0" fontId="21" fillId="44" borderId="10" xfId="0" applyFont="1" applyFill="1" applyBorder="1" applyAlignment="1">
      <alignment horizontal="center" vertical="center"/>
    </xf>
    <xf numFmtId="0" fontId="22" fillId="4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left"/>
    </xf>
    <xf numFmtId="0" fontId="21" fillId="44" borderId="10" xfId="0" applyFont="1" applyFill="1" applyBorder="1" applyAlignment="1">
      <alignment horizontal="center" vertical="top"/>
    </xf>
    <xf numFmtId="0" fontId="0" fillId="0" borderId="0" xfId="0" applyBorder="1" applyAlignment="1">
      <alignment horizontal="left"/>
    </xf>
    <xf numFmtId="10" fontId="0" fillId="0" borderId="0" xfId="42" applyNumberFormat="1" applyFont="1" applyBorder="1"/>
    <xf numFmtId="0" fontId="0" fillId="0" borderId="0" xfId="0" applyFont="1" applyAlignment="1">
      <alignment horizontal="left" indent="1"/>
    </xf>
    <xf numFmtId="0" fontId="0" fillId="0" borderId="0" xfId="0" applyNumberFormat="1" applyFont="1"/>
    <xf numFmtId="0" fontId="26" fillId="0" borderId="0" xfId="0" applyFont="1"/>
    <xf numFmtId="3" fontId="0" fillId="0" borderId="0" xfId="0" applyNumberFormat="1"/>
    <xf numFmtId="3" fontId="16" fillId="0" borderId="0" xfId="0" applyNumberFormat="1" applyFont="1" applyBorder="1"/>
    <xf numFmtId="0" fontId="13" fillId="43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right" vertical="center" wrapText="1"/>
    </xf>
    <xf numFmtId="10" fontId="0" fillId="0" borderId="0" xfId="0" applyNumberFormat="1" applyBorder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0" fillId="0" borderId="0" xfId="0" applyFill="1"/>
    <xf numFmtId="3" fontId="0" fillId="0" borderId="10" xfId="0" applyNumberFormat="1" applyBorder="1" applyAlignment="1">
      <alignment horizontal="right" vertical="center" wrapText="1"/>
    </xf>
    <xf numFmtId="0" fontId="0" fillId="0" borderId="0" xfId="0" applyBorder="1"/>
    <xf numFmtId="0" fontId="27" fillId="0" borderId="10" xfId="0" applyFont="1" applyBorder="1" applyAlignment="1">
      <alignment horizontal="left"/>
    </xf>
    <xf numFmtId="3" fontId="28" fillId="0" borderId="10" xfId="0" applyNumberFormat="1" applyFont="1" applyBorder="1"/>
    <xf numFmtId="10" fontId="28" fillId="0" borderId="10" xfId="0" applyNumberFormat="1" applyFont="1" applyBorder="1"/>
    <xf numFmtId="0" fontId="16" fillId="40" borderId="10" xfId="0" applyFont="1" applyFill="1" applyBorder="1" applyAlignment="1">
      <alignment horizontal="right" vertical="center"/>
    </xf>
    <xf numFmtId="9" fontId="16" fillId="40" borderId="10" xfId="42" applyFont="1" applyFill="1" applyBorder="1" applyAlignment="1">
      <alignment horizontal="right" vertical="center"/>
    </xf>
    <xf numFmtId="10" fontId="22" fillId="40" borderId="10" xfId="42" applyNumberFormat="1" applyFont="1" applyFill="1" applyBorder="1" applyAlignment="1">
      <alignment horizontal="right"/>
    </xf>
    <xf numFmtId="0" fontId="16" fillId="0" borderId="10" xfId="0" applyFont="1" applyBorder="1"/>
    <xf numFmtId="0" fontId="0" fillId="0" borderId="0" xfId="0" applyFill="1" applyBorder="1"/>
    <xf numFmtId="0" fontId="16" fillId="0" borderId="0" xfId="0" applyFont="1" applyBorder="1"/>
    <xf numFmtId="164" fontId="0" fillId="0" borderId="10" xfId="0" applyNumberFormat="1" applyBorder="1"/>
    <xf numFmtId="3" fontId="0" fillId="0" borderId="11" xfId="0" applyNumberFormat="1" applyBorder="1"/>
    <xf numFmtId="10" fontId="0" fillId="0" borderId="15" xfId="42" applyNumberFormat="1" applyFont="1" applyBorder="1"/>
    <xf numFmtId="0" fontId="16" fillId="0" borderId="16" xfId="0" applyFont="1" applyFill="1" applyBorder="1"/>
    <xf numFmtId="0" fontId="0" fillId="0" borderId="14" xfId="0" applyBorder="1"/>
    <xf numFmtId="0" fontId="0" fillId="0" borderId="10" xfId="0" applyBorder="1" applyAlignment="1">
      <alignment horizontal="left"/>
    </xf>
    <xf numFmtId="0" fontId="16" fillId="46" borderId="10" xfId="0" applyFont="1" applyFill="1" applyBorder="1"/>
    <xf numFmtId="0" fontId="17" fillId="45" borderId="11" xfId="0" applyFont="1" applyFill="1" applyBorder="1"/>
    <xf numFmtId="0" fontId="17" fillId="45" borderId="11" xfId="0" applyFont="1" applyFill="1" applyBorder="1" applyAlignment="1">
      <alignment horizontal="left"/>
    </xf>
    <xf numFmtId="0" fontId="0" fillId="0" borderId="17" xfId="0" applyBorder="1"/>
    <xf numFmtId="3" fontId="0" fillId="0" borderId="0" xfId="0" applyNumberFormat="1" applyFont="1"/>
    <xf numFmtId="0" fontId="31" fillId="0" borderId="0" xfId="0" applyFont="1" applyAlignment="1">
      <alignment vertical="center" wrapText="1"/>
    </xf>
    <xf numFmtId="0" fontId="13" fillId="42" borderId="18" xfId="0" applyFont="1" applyFill="1" applyBorder="1" applyAlignment="1">
      <alignment horizontal="center" vertical="center" wrapText="1"/>
    </xf>
    <xf numFmtId="0" fontId="13" fillId="42" borderId="15" xfId="0" applyFont="1" applyFill="1" applyBorder="1" applyAlignment="1">
      <alignment horizontal="center" vertical="center" wrapText="1"/>
    </xf>
    <xf numFmtId="0" fontId="0" fillId="0" borderId="13" xfId="0" applyNumberFormat="1" applyBorder="1"/>
    <xf numFmtId="0" fontId="0" fillId="0" borderId="19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0" xfId="0" applyNumberFormat="1" applyBorder="1"/>
    <xf numFmtId="0" fontId="0" fillId="0" borderId="0" xfId="0" applyFill="1" applyBorder="1" applyAlignment="1">
      <alignment horizontal="left"/>
    </xf>
    <xf numFmtId="10" fontId="0" fillId="0" borderId="0" xfId="0" applyNumberFormat="1" applyFill="1" applyBorder="1"/>
    <xf numFmtId="0" fontId="0" fillId="0" borderId="0" xfId="0" applyNumberFormat="1" applyFill="1" applyBorder="1"/>
    <xf numFmtId="0" fontId="29" fillId="0" borderId="0" xfId="0" applyFont="1" applyBorder="1"/>
    <xf numFmtId="0" fontId="0" fillId="0" borderId="10" xfId="0" applyNumberFormat="1" applyBorder="1"/>
    <xf numFmtId="0" fontId="21" fillId="0" borderId="0" xfId="0" applyFont="1" applyFill="1" applyBorder="1" applyAlignment="1">
      <alignment horizontal="center" vertical="top"/>
    </xf>
    <xf numFmtId="0" fontId="22" fillId="34" borderId="11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7" borderId="11" xfId="0" applyFont="1" applyFill="1" applyBorder="1" applyAlignment="1">
      <alignment horizontal="center" vertical="center"/>
    </xf>
    <xf numFmtId="0" fontId="22" fillId="46" borderId="12" xfId="0" applyFont="1" applyFill="1" applyBorder="1" applyAlignment="1">
      <alignment horizontal="center" vertical="center"/>
    </xf>
    <xf numFmtId="0" fontId="25" fillId="38" borderId="12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center" vertical="center"/>
    </xf>
    <xf numFmtId="0" fontId="30" fillId="0" borderId="0" xfId="0" applyFont="1" applyFill="1" applyBorder="1"/>
    <xf numFmtId="3" fontId="0" fillId="0" borderId="0" xfId="0" applyNumberFormat="1" applyBorder="1"/>
    <xf numFmtId="0" fontId="1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NumberFormat="1" applyFont="1" applyFill="1" applyBorder="1"/>
    <xf numFmtId="0" fontId="32" fillId="0" borderId="0" xfId="0" applyFont="1"/>
    <xf numFmtId="0" fontId="0" fillId="0" borderId="14" xfId="0" applyNumberFormat="1" applyBorder="1"/>
    <xf numFmtId="0" fontId="16" fillId="0" borderId="25" xfId="0" applyFont="1" applyBorder="1"/>
    <xf numFmtId="0" fontId="0" fillId="0" borderId="27" xfId="0" applyNumberFormat="1" applyBorder="1"/>
    <xf numFmtId="0" fontId="0" fillId="0" borderId="24" xfId="0" applyNumberFormat="1" applyFont="1" applyBorder="1"/>
    <xf numFmtId="0" fontId="0" fillId="0" borderId="13" xfId="0" applyNumberFormat="1" applyFont="1" applyBorder="1"/>
    <xf numFmtId="0" fontId="32" fillId="0" borderId="0" xfId="0" applyNumberFormat="1" applyFont="1" applyBorder="1"/>
    <xf numFmtId="0" fontId="32" fillId="0" borderId="13" xfId="0" applyNumberFormat="1" applyFont="1" applyBorder="1"/>
    <xf numFmtId="0" fontId="0" fillId="0" borderId="24" xfId="0" applyNumberFormat="1" applyBorder="1"/>
    <xf numFmtId="165" fontId="0" fillId="0" borderId="10" xfId="42" applyNumberFormat="1" applyFont="1" applyBorder="1"/>
    <xf numFmtId="10" fontId="32" fillId="0" borderId="0" xfId="42" applyNumberFormat="1" applyFont="1" applyBorder="1"/>
    <xf numFmtId="0" fontId="32" fillId="0" borderId="0" xfId="0" applyFont="1" applyBorder="1"/>
    <xf numFmtId="0" fontId="33" fillId="0" borderId="28" xfId="0" applyFont="1" applyFill="1" applyBorder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33" fillId="0" borderId="0" xfId="0" applyNumberFormat="1" applyFont="1" applyFill="1" applyBorder="1"/>
    <xf numFmtId="0" fontId="0" fillId="0" borderId="13" xfId="0" applyFill="1" applyBorder="1"/>
    <xf numFmtId="0" fontId="21" fillId="38" borderId="10" xfId="0" applyFont="1" applyFill="1" applyBorder="1" applyAlignment="1">
      <alignment horizontal="left" vertical="center"/>
    </xf>
    <xf numFmtId="10" fontId="0" fillId="0" borderId="14" xfId="42" applyNumberFormat="1" applyFont="1" applyBorder="1"/>
    <xf numFmtId="0" fontId="32" fillId="0" borderId="14" xfId="0" applyNumberFormat="1" applyFont="1" applyBorder="1"/>
    <xf numFmtId="0" fontId="0" fillId="0" borderId="13" xfId="0" applyNumberFormat="1" applyFill="1" applyBorder="1"/>
    <xf numFmtId="0" fontId="0" fillId="0" borderId="29" xfId="0" applyBorder="1"/>
    <xf numFmtId="0" fontId="0" fillId="0" borderId="23" xfId="0" applyBorder="1"/>
    <xf numFmtId="0" fontId="34" fillId="0" borderId="0" xfId="0" applyFont="1"/>
    <xf numFmtId="3" fontId="16" fillId="0" borderId="26" xfId="0" applyNumberFormat="1" applyFont="1" applyBorder="1"/>
    <xf numFmtId="9" fontId="16" fillId="46" borderId="10" xfId="42" applyFont="1" applyFill="1" applyBorder="1"/>
    <xf numFmtId="0" fontId="16" fillId="0" borderId="28" xfId="0" applyFont="1" applyFill="1" applyBorder="1"/>
    <xf numFmtId="0" fontId="16" fillId="0" borderId="30" xfId="0" applyFont="1" applyFill="1" applyBorder="1" applyAlignment="1">
      <alignment horizontal="left"/>
    </xf>
    <xf numFmtId="0" fontId="16" fillId="0" borderId="30" xfId="0" applyNumberFormat="1" applyFont="1" applyFill="1" applyBorder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1"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FFB3FF"/>
      <color rgb="FFFFF7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6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N23" sqref="N23"/>
    </sheetView>
  </sheetViews>
  <sheetFormatPr defaultColWidth="9.109375" defaultRowHeight="15.05" x14ac:dyDescent="0.3"/>
  <cols>
    <col min="1" max="1" width="5" style="10" customWidth="1"/>
    <col min="2" max="2" width="42.44140625" style="10" customWidth="1"/>
    <col min="3" max="3" width="9.33203125" style="10" customWidth="1"/>
    <col min="4" max="4" width="9.6640625" style="10" bestFit="1" customWidth="1"/>
    <col min="5" max="5" width="5.33203125" style="10" customWidth="1"/>
    <col min="6" max="6" width="33" style="10" customWidth="1"/>
    <col min="7" max="7" width="14.44140625" style="10" bestFit="1" customWidth="1"/>
    <col min="8" max="8" width="11.88671875" style="10" customWidth="1"/>
    <col min="9" max="9" width="9.109375" style="10"/>
    <col min="10" max="10" width="10" style="10" customWidth="1"/>
    <col min="11" max="12" width="9.5546875" style="10" customWidth="1"/>
    <col min="13" max="16384" width="9.109375" style="10"/>
  </cols>
  <sheetData>
    <row r="1" spans="2:14" x14ac:dyDescent="0.3">
      <c r="B1" s="8" t="s">
        <v>286</v>
      </c>
      <c r="F1" s="7" t="s">
        <v>91</v>
      </c>
      <c r="G1" s="10" t="s">
        <v>90</v>
      </c>
      <c r="H1" s="17">
        <f>C11</f>
        <v>41119</v>
      </c>
      <c r="J1" s="30"/>
    </row>
    <row r="2" spans="2:14" x14ac:dyDescent="0.3">
      <c r="D2" s="1"/>
    </row>
    <row r="3" spans="2:14" x14ac:dyDescent="0.3">
      <c r="B3" s="14" t="s">
        <v>9</v>
      </c>
      <c r="C3" s="14" t="s">
        <v>0</v>
      </c>
      <c r="D3" s="14" t="s">
        <v>1</v>
      </c>
      <c r="F3" s="4" t="s">
        <v>17</v>
      </c>
      <c r="G3" s="4" t="s">
        <v>0</v>
      </c>
      <c r="H3" s="4" t="s">
        <v>1</v>
      </c>
      <c r="K3" s="39"/>
      <c r="L3" s="39"/>
      <c r="M3" s="39"/>
    </row>
    <row r="4" spans="2:14" x14ac:dyDescent="0.3">
      <c r="B4" s="11" t="s">
        <v>2</v>
      </c>
      <c r="C4" s="73">
        <v>5796</v>
      </c>
      <c r="D4" s="9">
        <f t="shared" ref="D4:D11" si="0">C4/$C$11</f>
        <v>0.14095673532916655</v>
      </c>
      <c r="F4" s="64" t="s">
        <v>18</v>
      </c>
      <c r="G4" s="65">
        <v>341</v>
      </c>
      <c r="H4" s="9">
        <f t="shared" ref="H4:H45" si="1">G4/$G$46</f>
        <v>8.2930032345144584E-3</v>
      </c>
      <c r="K4" s="39"/>
      <c r="L4" s="39"/>
      <c r="M4" s="39"/>
    </row>
    <row r="5" spans="2:14" x14ac:dyDescent="0.3">
      <c r="B5" s="54" t="s">
        <v>3</v>
      </c>
      <c r="C5" s="11">
        <v>0</v>
      </c>
      <c r="D5" s="9">
        <f t="shared" si="0"/>
        <v>0</v>
      </c>
      <c r="F5" s="66" t="s">
        <v>162</v>
      </c>
      <c r="G5" s="67">
        <v>366</v>
      </c>
      <c r="H5" s="9">
        <f t="shared" si="1"/>
        <v>8.9009946739949906E-3</v>
      </c>
      <c r="J5" s="39"/>
      <c r="K5" s="39"/>
      <c r="L5" s="68"/>
      <c r="M5" s="39"/>
    </row>
    <row r="6" spans="2:14" x14ac:dyDescent="0.3">
      <c r="B6" s="11" t="s">
        <v>107</v>
      </c>
      <c r="C6" s="11">
        <v>1160</v>
      </c>
      <c r="D6" s="9">
        <f t="shared" si="0"/>
        <v>2.8210802791896691E-2</v>
      </c>
      <c r="F6" s="66" t="s">
        <v>163</v>
      </c>
      <c r="G6" s="67">
        <v>150</v>
      </c>
      <c r="H6" s="9">
        <f t="shared" si="1"/>
        <v>3.6479486368831927E-3</v>
      </c>
      <c r="J6" s="39"/>
      <c r="K6" s="68"/>
      <c r="L6" s="68"/>
      <c r="M6" s="39"/>
      <c r="N6" s="39"/>
    </row>
    <row r="7" spans="2:14" x14ac:dyDescent="0.3">
      <c r="B7" s="11" t="s">
        <v>4</v>
      </c>
      <c r="C7" s="73">
        <v>1</v>
      </c>
      <c r="D7" s="9">
        <f t="shared" si="0"/>
        <v>2.4319657579221285E-5</v>
      </c>
      <c r="F7" s="66" t="s">
        <v>113</v>
      </c>
      <c r="G7" s="67">
        <v>18</v>
      </c>
      <c r="H7" s="9">
        <f t="shared" si="1"/>
        <v>4.3775383642598314E-4</v>
      </c>
      <c r="J7" s="39"/>
      <c r="K7" s="68"/>
      <c r="L7" s="68"/>
      <c r="M7" s="68"/>
      <c r="N7" s="39"/>
    </row>
    <row r="8" spans="2:14" x14ac:dyDescent="0.3">
      <c r="B8" s="11" t="s">
        <v>5</v>
      </c>
      <c r="C8" s="73">
        <v>1349</v>
      </c>
      <c r="D8" s="9">
        <f t="shared" si="0"/>
        <v>3.280721807436951E-2</v>
      </c>
      <c r="F8" s="66" t="s">
        <v>19</v>
      </c>
      <c r="G8" s="67">
        <v>10</v>
      </c>
      <c r="H8" s="9">
        <f t="shared" si="1"/>
        <v>2.4319657579221284E-4</v>
      </c>
      <c r="J8" s="39"/>
      <c r="K8" s="68"/>
      <c r="L8" s="68"/>
      <c r="M8" s="68"/>
      <c r="N8" s="39"/>
    </row>
    <row r="9" spans="2:14" x14ac:dyDescent="0.3">
      <c r="B9" s="11" t="s">
        <v>6</v>
      </c>
      <c r="C9" s="73">
        <v>26879</v>
      </c>
      <c r="D9" s="9">
        <f t="shared" si="0"/>
        <v>0.65368807607188895</v>
      </c>
      <c r="F9" s="66" t="s">
        <v>20</v>
      </c>
      <c r="G9" s="67">
        <v>1944</v>
      </c>
      <c r="H9" s="9">
        <f t="shared" si="1"/>
        <v>4.7277414334006181E-2</v>
      </c>
      <c r="J9" s="39"/>
      <c r="K9" s="68"/>
      <c r="L9" s="39"/>
      <c r="M9" s="68"/>
      <c r="N9" s="39"/>
    </row>
    <row r="10" spans="2:14" ht="15.05" customHeight="1" x14ac:dyDescent="0.3">
      <c r="B10" s="11" t="s">
        <v>7</v>
      </c>
      <c r="C10" s="73">
        <v>5934</v>
      </c>
      <c r="D10" s="9">
        <f t="shared" si="0"/>
        <v>0.14431284807509911</v>
      </c>
      <c r="F10" s="66" t="s">
        <v>114</v>
      </c>
      <c r="G10" s="67">
        <v>181</v>
      </c>
      <c r="H10" s="9">
        <f t="shared" si="1"/>
        <v>4.4018580218390521E-3</v>
      </c>
      <c r="J10" s="39"/>
      <c r="K10" s="68"/>
      <c r="L10" s="39"/>
      <c r="M10" s="68"/>
      <c r="N10" s="39"/>
    </row>
    <row r="11" spans="2:14" ht="15.05" customHeight="1" x14ac:dyDescent="0.3">
      <c r="B11" s="12" t="s">
        <v>8</v>
      </c>
      <c r="C11" s="13">
        <f>SUM(C4:C10)</f>
        <v>41119</v>
      </c>
      <c r="D11" s="9">
        <f t="shared" si="0"/>
        <v>1</v>
      </c>
      <c r="F11" s="66" t="s">
        <v>21</v>
      </c>
      <c r="G11" s="67">
        <v>59</v>
      </c>
      <c r="H11" s="9">
        <f t="shared" si="1"/>
        <v>1.4348597971740559E-3</v>
      </c>
      <c r="J11" s="39"/>
      <c r="K11" s="68"/>
      <c r="L11" s="39"/>
      <c r="M11" s="68"/>
      <c r="N11" s="39"/>
    </row>
    <row r="12" spans="2:14" ht="15.05" customHeight="1" x14ac:dyDescent="0.3">
      <c r="B12" s="35"/>
      <c r="C12" s="36"/>
      <c r="D12" s="34"/>
      <c r="F12" s="66" t="s">
        <v>171</v>
      </c>
      <c r="G12" s="67">
        <v>78</v>
      </c>
      <c r="H12" s="9">
        <f t="shared" si="1"/>
        <v>1.8969332911792601E-3</v>
      </c>
      <c r="J12" s="39"/>
      <c r="K12" s="68"/>
      <c r="L12" s="39"/>
      <c r="M12" s="68"/>
      <c r="N12" s="39"/>
    </row>
    <row r="13" spans="2:14" x14ac:dyDescent="0.3">
      <c r="B13" s="14" t="s">
        <v>11</v>
      </c>
      <c r="C13" s="15" t="s">
        <v>0</v>
      </c>
      <c r="D13" s="14" t="s">
        <v>1</v>
      </c>
      <c r="F13" s="66" t="s">
        <v>115</v>
      </c>
      <c r="G13" s="67">
        <v>92</v>
      </c>
      <c r="H13" s="9">
        <f t="shared" si="1"/>
        <v>2.2374084972883583E-3</v>
      </c>
      <c r="J13" s="39"/>
      <c r="K13" s="39"/>
      <c r="L13" s="39"/>
      <c r="M13" s="68"/>
      <c r="N13" s="39"/>
    </row>
    <row r="14" spans="2:14" x14ac:dyDescent="0.3">
      <c r="B14" s="11" t="s">
        <v>186</v>
      </c>
      <c r="C14" s="73">
        <v>189</v>
      </c>
      <c r="D14" s="9">
        <f>C14/$C$24</f>
        <v>4.5964152824728224E-3</v>
      </c>
      <c r="F14" s="66" t="s">
        <v>177</v>
      </c>
      <c r="G14" s="67">
        <v>14</v>
      </c>
      <c r="H14" s="9">
        <f t="shared" si="1"/>
        <v>3.4047520610909796E-4</v>
      </c>
      <c r="J14" s="39"/>
      <c r="K14" s="68"/>
      <c r="L14" s="25"/>
      <c r="M14" s="68"/>
      <c r="N14" s="39"/>
    </row>
    <row r="15" spans="2:14" x14ac:dyDescent="0.3">
      <c r="B15" s="11" t="s">
        <v>187</v>
      </c>
      <c r="C15" s="73">
        <v>11</v>
      </c>
      <c r="D15" s="9">
        <f t="shared" ref="D15:D23" si="2">C15/$C$24</f>
        <v>2.6751623337143413E-4</v>
      </c>
      <c r="F15" s="66" t="s">
        <v>185</v>
      </c>
      <c r="G15" s="67">
        <v>667</v>
      </c>
      <c r="H15" s="9">
        <f t="shared" si="1"/>
        <v>1.6221211605340596E-2</v>
      </c>
      <c r="J15" s="39"/>
      <c r="K15" s="94"/>
      <c r="L15" s="25"/>
      <c r="M15" s="68"/>
      <c r="N15" s="39"/>
    </row>
    <row r="16" spans="2:14" x14ac:dyDescent="0.3">
      <c r="B16" s="11" t="s">
        <v>210</v>
      </c>
      <c r="C16" s="73">
        <v>0</v>
      </c>
      <c r="D16" s="9">
        <f t="shared" si="2"/>
        <v>0</v>
      </c>
      <c r="F16" s="66" t="s">
        <v>184</v>
      </c>
      <c r="G16" s="67">
        <v>112</v>
      </c>
      <c r="H16" s="9">
        <f t="shared" si="1"/>
        <v>2.7238016488727837E-3</v>
      </c>
      <c r="J16" s="39"/>
      <c r="K16" s="68"/>
      <c r="L16" s="25"/>
      <c r="M16" s="68"/>
      <c r="N16" s="39"/>
    </row>
    <row r="17" spans="2:15" x14ac:dyDescent="0.3">
      <c r="B17" s="11" t="s">
        <v>205</v>
      </c>
      <c r="C17" s="73">
        <v>9</v>
      </c>
      <c r="D17" s="9">
        <f t="shared" si="2"/>
        <v>2.1887691821299157E-4</v>
      </c>
      <c r="F17" s="66" t="s">
        <v>135</v>
      </c>
      <c r="G17" s="67">
        <v>76</v>
      </c>
      <c r="H17" s="9">
        <f t="shared" si="1"/>
        <v>1.8482939760208175E-3</v>
      </c>
      <c r="J17" s="39"/>
      <c r="K17" s="68"/>
      <c r="L17" s="25"/>
      <c r="M17" s="68"/>
      <c r="N17" s="39"/>
    </row>
    <row r="18" spans="2:15" x14ac:dyDescent="0.3">
      <c r="B18" s="54" t="s">
        <v>188</v>
      </c>
      <c r="C18" s="11">
        <v>0</v>
      </c>
      <c r="D18" s="9">
        <f t="shared" si="2"/>
        <v>0</v>
      </c>
      <c r="F18" s="66" t="s">
        <v>175</v>
      </c>
      <c r="G18" s="67">
        <v>22</v>
      </c>
      <c r="H18" s="9">
        <f t="shared" si="1"/>
        <v>5.3503246674286827E-4</v>
      </c>
      <c r="J18" s="39"/>
      <c r="K18" s="68"/>
      <c r="L18" s="25"/>
      <c r="M18" s="68"/>
      <c r="N18" s="39"/>
    </row>
    <row r="19" spans="2:15" x14ac:dyDescent="0.3">
      <c r="B19" s="54" t="s">
        <v>12</v>
      </c>
      <c r="C19" s="11">
        <v>54</v>
      </c>
      <c r="D19" s="9">
        <f t="shared" si="2"/>
        <v>1.3132615092779493E-3</v>
      </c>
      <c r="F19" s="66" t="s">
        <v>165</v>
      </c>
      <c r="G19" s="67">
        <v>36</v>
      </c>
      <c r="H19" s="9">
        <f t="shared" si="1"/>
        <v>8.7550767285196629E-4</v>
      </c>
      <c r="J19" s="39"/>
      <c r="K19" s="68"/>
      <c r="L19" s="25"/>
      <c r="M19" s="68"/>
      <c r="N19" s="39"/>
    </row>
    <row r="20" spans="2:15" x14ac:dyDescent="0.3">
      <c r="B20" s="54" t="s">
        <v>192</v>
      </c>
      <c r="C20" s="11">
        <v>1</v>
      </c>
      <c r="D20" s="9">
        <f t="shared" si="2"/>
        <v>2.4319657579221285E-5</v>
      </c>
      <c r="F20" s="66" t="s">
        <v>174</v>
      </c>
      <c r="G20" s="67">
        <v>12</v>
      </c>
      <c r="H20" s="9">
        <f t="shared" si="1"/>
        <v>2.9183589095065543E-4</v>
      </c>
      <c r="J20" s="39"/>
      <c r="K20" s="68"/>
      <c r="L20" s="25"/>
      <c r="M20" s="68"/>
      <c r="N20" s="39"/>
    </row>
    <row r="21" spans="2:15" x14ac:dyDescent="0.3">
      <c r="B21" s="54" t="s">
        <v>13</v>
      </c>
      <c r="C21" s="11">
        <v>25739</v>
      </c>
      <c r="D21" s="9">
        <f t="shared" si="2"/>
        <v>0.62596366643157664</v>
      </c>
      <c r="F21" s="66" t="s">
        <v>136</v>
      </c>
      <c r="G21" s="67">
        <v>881</v>
      </c>
      <c r="H21" s="9">
        <f t="shared" si="1"/>
        <v>2.1425618327293953E-2</v>
      </c>
      <c r="J21" s="39"/>
      <c r="K21" s="68"/>
      <c r="L21" s="25"/>
      <c r="M21" s="68"/>
      <c r="N21" s="39"/>
    </row>
    <row r="22" spans="2:15" x14ac:dyDescent="0.3">
      <c r="B22" s="54" t="s">
        <v>14</v>
      </c>
      <c r="C22" s="11">
        <v>13271</v>
      </c>
      <c r="D22" s="9">
        <f t="shared" si="2"/>
        <v>0.32274617573384567</v>
      </c>
      <c r="F22" s="66" t="s">
        <v>137</v>
      </c>
      <c r="G22" s="67">
        <v>316</v>
      </c>
      <c r="H22" s="9">
        <f t="shared" si="1"/>
        <v>7.6850117950339261E-3</v>
      </c>
      <c r="J22" s="39"/>
      <c r="K22" s="68"/>
      <c r="L22" s="39"/>
      <c r="M22" s="39"/>
      <c r="N22" s="39"/>
    </row>
    <row r="23" spans="2:15" x14ac:dyDescent="0.3">
      <c r="B23" s="54" t="s">
        <v>193</v>
      </c>
      <c r="C23" s="11">
        <v>1845</v>
      </c>
      <c r="D23" s="9">
        <f t="shared" si="2"/>
        <v>4.4869768233663267E-2</v>
      </c>
      <c r="F23" s="66" t="s">
        <v>22</v>
      </c>
      <c r="G23" s="67">
        <v>1648</v>
      </c>
      <c r="H23" s="9">
        <f t="shared" si="1"/>
        <v>4.0078795690556675E-2</v>
      </c>
      <c r="J23" s="39"/>
      <c r="K23" s="68"/>
      <c r="L23" s="39"/>
      <c r="M23" s="39"/>
      <c r="N23" s="39"/>
    </row>
    <row r="24" spans="2:15" x14ac:dyDescent="0.3">
      <c r="B24" s="12" t="s">
        <v>8</v>
      </c>
      <c r="C24" s="13">
        <f>SUM(C14:C23)</f>
        <v>41119</v>
      </c>
      <c r="D24" s="9">
        <f t="shared" ref="D24" si="3">C24/$C$24</f>
        <v>1</v>
      </c>
      <c r="F24" s="66" t="s">
        <v>138</v>
      </c>
      <c r="G24" s="67">
        <v>47</v>
      </c>
      <c r="H24" s="9">
        <f t="shared" si="1"/>
        <v>1.1430239062234003E-3</v>
      </c>
      <c r="J24" s="39"/>
      <c r="K24" s="68"/>
      <c r="L24" s="39"/>
      <c r="M24" s="39"/>
      <c r="N24" s="39"/>
    </row>
    <row r="25" spans="2:15" x14ac:dyDescent="0.3">
      <c r="B25" s="35"/>
      <c r="C25" s="36"/>
      <c r="D25" s="34"/>
      <c r="F25" s="66" t="s">
        <v>23</v>
      </c>
      <c r="G25" s="67">
        <v>1936</v>
      </c>
      <c r="H25" s="9">
        <f t="shared" si="1"/>
        <v>4.7082857073372404E-2</v>
      </c>
      <c r="J25" s="39"/>
      <c r="K25" s="68"/>
      <c r="L25" s="39"/>
      <c r="M25" s="39"/>
      <c r="N25" s="39"/>
    </row>
    <row r="26" spans="2:15" x14ac:dyDescent="0.3">
      <c r="B26" s="3" t="s">
        <v>15</v>
      </c>
      <c r="C26" s="3" t="s">
        <v>0</v>
      </c>
      <c r="D26" s="3" t="s">
        <v>1</v>
      </c>
      <c r="F26" s="66" t="s">
        <v>179</v>
      </c>
      <c r="G26" s="67">
        <v>14</v>
      </c>
      <c r="H26" s="9">
        <f t="shared" si="1"/>
        <v>3.4047520610909796E-4</v>
      </c>
      <c r="J26" s="39"/>
      <c r="K26" s="99"/>
      <c r="L26" s="39"/>
      <c r="M26" s="39"/>
      <c r="N26" s="39"/>
    </row>
    <row r="27" spans="2:15" x14ac:dyDescent="0.3">
      <c r="B27" s="14" t="s">
        <v>88</v>
      </c>
      <c r="C27" s="15" t="s">
        <v>0</v>
      </c>
      <c r="D27" s="14" t="s">
        <v>1</v>
      </c>
      <c r="F27" s="66" t="s">
        <v>24</v>
      </c>
      <c r="G27" s="67">
        <v>805</v>
      </c>
      <c r="H27" s="9">
        <f t="shared" si="1"/>
        <v>1.9577324351273136E-2</v>
      </c>
      <c r="J27" s="39"/>
      <c r="K27" s="39"/>
      <c r="L27" s="39"/>
      <c r="M27" s="39"/>
      <c r="N27" s="39"/>
    </row>
    <row r="28" spans="2:15" x14ac:dyDescent="0.3">
      <c r="B28" s="40" t="s">
        <v>200</v>
      </c>
      <c r="C28" s="41">
        <f>H1-C29</f>
        <v>39051</v>
      </c>
      <c r="D28" s="42">
        <f>C28/C11</f>
        <v>0.9497069481261704</v>
      </c>
      <c r="F28" s="66" t="s">
        <v>167</v>
      </c>
      <c r="G28" s="67">
        <v>4</v>
      </c>
      <c r="H28" s="9">
        <f t="shared" si="1"/>
        <v>9.7278630316885139E-5</v>
      </c>
      <c r="J28" s="39"/>
      <c r="K28" s="39"/>
      <c r="L28" s="84"/>
      <c r="M28" s="39"/>
      <c r="N28" s="39"/>
    </row>
    <row r="29" spans="2:15" x14ac:dyDescent="0.3">
      <c r="B29" s="40" t="s">
        <v>199</v>
      </c>
      <c r="C29" s="41">
        <v>2068</v>
      </c>
      <c r="D29" s="42">
        <f>C29/C11</f>
        <v>5.0293051873829618E-2</v>
      </c>
      <c r="F29" s="66" t="s">
        <v>25</v>
      </c>
      <c r="G29" s="67">
        <v>35</v>
      </c>
      <c r="H29" s="9">
        <f t="shared" si="1"/>
        <v>8.5118801527274499E-4</v>
      </c>
    </row>
    <row r="30" spans="2:15" ht="15.05" customHeight="1" x14ac:dyDescent="0.3">
      <c r="B30" s="2"/>
      <c r="C30" s="2"/>
      <c r="D30" s="2"/>
      <c r="F30" s="66" t="s">
        <v>26</v>
      </c>
      <c r="G30" s="67">
        <v>20</v>
      </c>
      <c r="H30" s="9">
        <f t="shared" si="1"/>
        <v>4.8639315158442568E-4</v>
      </c>
    </row>
    <row r="31" spans="2:15" ht="15.9" customHeight="1" x14ac:dyDescent="0.3">
      <c r="B31" s="14" t="s">
        <v>16</v>
      </c>
      <c r="C31" s="15" t="s">
        <v>0</v>
      </c>
      <c r="D31" s="14" t="s">
        <v>1</v>
      </c>
      <c r="F31" s="66" t="s">
        <v>139</v>
      </c>
      <c r="G31" s="67">
        <v>51</v>
      </c>
      <c r="H31" s="9">
        <f t="shared" si="1"/>
        <v>1.2403025365402855E-3</v>
      </c>
    </row>
    <row r="32" spans="2:15" ht="15.05" customHeight="1" x14ac:dyDescent="0.3">
      <c r="B32" s="12" t="s">
        <v>0</v>
      </c>
      <c r="C32" s="13">
        <f>C8</f>
        <v>1349</v>
      </c>
      <c r="D32" s="9">
        <f>C32/C11</f>
        <v>3.280721807436951E-2</v>
      </c>
      <c r="F32" s="66" t="s">
        <v>27</v>
      </c>
      <c r="G32" s="67">
        <v>20483</v>
      </c>
      <c r="H32" s="9">
        <f t="shared" si="1"/>
        <v>0.49813954619518958</v>
      </c>
      <c r="O32" s="30"/>
    </row>
    <row r="33" spans="2:11" ht="15.05" customHeight="1" x14ac:dyDescent="0.3">
      <c r="B33" s="2"/>
      <c r="C33" s="60"/>
      <c r="D33" s="2"/>
      <c r="F33" s="66" t="s">
        <v>140</v>
      </c>
      <c r="G33" s="67">
        <v>234</v>
      </c>
      <c r="H33" s="9">
        <f t="shared" si="1"/>
        <v>5.6907998735377802E-3</v>
      </c>
      <c r="K33" s="30"/>
    </row>
    <row r="34" spans="2:11" ht="15.05" customHeight="1" x14ac:dyDescent="0.3">
      <c r="F34" s="66" t="s">
        <v>178</v>
      </c>
      <c r="G34" s="67">
        <v>11</v>
      </c>
      <c r="H34" s="9">
        <f t="shared" si="1"/>
        <v>2.6751623337143413E-4</v>
      </c>
    </row>
    <row r="35" spans="2:11" ht="15.05" customHeight="1" x14ac:dyDescent="0.3">
      <c r="F35" s="66" t="s">
        <v>255</v>
      </c>
      <c r="G35" s="67">
        <v>4</v>
      </c>
      <c r="H35" s="9">
        <f t="shared" si="1"/>
        <v>9.7278630316885139E-5</v>
      </c>
    </row>
    <row r="36" spans="2:11" x14ac:dyDescent="0.3">
      <c r="F36" s="66" t="s">
        <v>227</v>
      </c>
      <c r="G36" s="67">
        <v>415</v>
      </c>
      <c r="H36" s="9">
        <f t="shared" si="1"/>
        <v>1.0092657895376833E-2</v>
      </c>
    </row>
    <row r="37" spans="2:11" x14ac:dyDescent="0.3">
      <c r="C37" s="30"/>
      <c r="F37" s="66" t="s">
        <v>141</v>
      </c>
      <c r="G37" s="67">
        <v>335</v>
      </c>
      <c r="H37" s="9">
        <f t="shared" si="1"/>
        <v>8.1470852890391295E-3</v>
      </c>
    </row>
    <row r="38" spans="2:11" x14ac:dyDescent="0.3">
      <c r="F38" s="66" t="s">
        <v>108</v>
      </c>
      <c r="G38" s="67">
        <v>63</v>
      </c>
      <c r="H38" s="9">
        <f t="shared" si="1"/>
        <v>1.532138427490941E-3</v>
      </c>
      <c r="K38" s="30"/>
    </row>
    <row r="39" spans="2:11" x14ac:dyDescent="0.3">
      <c r="C39" s="30"/>
      <c r="F39" s="66" t="s">
        <v>28</v>
      </c>
      <c r="G39" s="67">
        <v>99</v>
      </c>
      <c r="H39" s="9">
        <f t="shared" si="1"/>
        <v>2.407646100342907E-3</v>
      </c>
    </row>
    <row r="40" spans="2:11" x14ac:dyDescent="0.3">
      <c r="C40" s="30"/>
      <c r="F40" s="66" t="s">
        <v>29</v>
      </c>
      <c r="G40" s="67">
        <v>4401</v>
      </c>
      <c r="H40" s="9">
        <f t="shared" si="1"/>
        <v>0.10703081300615287</v>
      </c>
    </row>
    <row r="41" spans="2:11" x14ac:dyDescent="0.3">
      <c r="F41" s="66" t="s">
        <v>142</v>
      </c>
      <c r="G41" s="67">
        <v>3880</v>
      </c>
      <c r="H41" s="9">
        <f t="shared" si="1"/>
        <v>9.4360271407378585E-2</v>
      </c>
    </row>
    <row r="42" spans="2:11" x14ac:dyDescent="0.3">
      <c r="F42" s="66" t="s">
        <v>30</v>
      </c>
      <c r="G42" s="67">
        <v>681</v>
      </c>
      <c r="H42" s="9">
        <f t="shared" si="1"/>
        <v>1.6561686811449695E-2</v>
      </c>
    </row>
    <row r="43" spans="2:11" x14ac:dyDescent="0.3">
      <c r="F43" s="66" t="s">
        <v>287</v>
      </c>
      <c r="G43" s="67">
        <v>2</v>
      </c>
      <c r="H43" s="9">
        <f t="shared" si="1"/>
        <v>4.8639315158442569E-5</v>
      </c>
    </row>
    <row r="44" spans="2:11" x14ac:dyDescent="0.3">
      <c r="F44" s="66" t="s">
        <v>203</v>
      </c>
      <c r="G44" s="67">
        <v>573</v>
      </c>
      <c r="H44" s="9">
        <f t="shared" si="1"/>
        <v>1.3935163792893796E-2</v>
      </c>
    </row>
    <row r="45" spans="2:11" x14ac:dyDescent="0.3">
      <c r="F45" s="39" t="s">
        <v>228</v>
      </c>
      <c r="G45" s="68">
        <v>3</v>
      </c>
      <c r="H45" s="9">
        <f t="shared" si="1"/>
        <v>7.2958972737663857E-5</v>
      </c>
    </row>
    <row r="46" spans="2:11" x14ac:dyDescent="0.3">
      <c r="F46" s="43" t="s">
        <v>0</v>
      </c>
      <c r="G46" s="43">
        <f>SUM(G4:G45)</f>
        <v>41119</v>
      </c>
      <c r="H46" s="44">
        <f>SUM(H4:H45)</f>
        <v>1</v>
      </c>
    </row>
  </sheetData>
  <conditionalFormatting sqref="F4 F12">
    <cfRule type="expression" priority="5">
      <formula>$H$4&gt;5%</formula>
    </cfRule>
  </conditionalFormatting>
  <conditionalFormatting sqref="H4:H45">
    <cfRule type="cellIs" dxfId="0" priority="6" operator="greaterThan">
      <formula>0.05</formula>
    </cfRule>
  </conditionalFormatting>
  <pageMargins left="0.7" right="0.7" top="0.75" bottom="0.75" header="0.3" footer="0.3"/>
  <pageSetup paperSize="9" scale="66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E66"/>
  <sheetViews>
    <sheetView zoomScale="68" zoomScaleNormal="68" workbookViewId="0">
      <pane xSplit="2" ySplit="15" topLeftCell="C16" activePane="bottomRight" state="frozen"/>
      <selection pane="topRight" activeCell="C1" sqref="C1"/>
      <selection pane="bottomLeft" activeCell="A15" sqref="A15"/>
      <selection pane="bottomRight" activeCell="P45" sqref="P45"/>
    </sheetView>
  </sheetViews>
  <sheetFormatPr defaultColWidth="9.109375" defaultRowHeight="15.05" x14ac:dyDescent="0.3"/>
  <cols>
    <col min="1" max="1" width="2.6640625" style="10" customWidth="1"/>
    <col min="2" max="2" width="50.109375" style="10" bestFit="1" customWidth="1"/>
    <col min="3" max="3" width="10.6640625" style="10" customWidth="1"/>
    <col min="4" max="4" width="13.109375" style="10" customWidth="1"/>
    <col min="5" max="7" width="9.109375" style="10"/>
    <col min="8" max="8" width="11.33203125" style="10" customWidth="1"/>
    <col min="9" max="9" width="11.6640625" style="10" bestFit="1" customWidth="1"/>
    <col min="10" max="10" width="13.33203125" style="10" customWidth="1"/>
    <col min="11" max="11" width="14" style="10" customWidth="1"/>
    <col min="12" max="12" width="12.6640625" style="10" customWidth="1"/>
    <col min="13" max="14" width="9.109375" style="10"/>
    <col min="15" max="15" width="8.109375" style="10" customWidth="1"/>
    <col min="16" max="24" width="7.5546875" style="39" customWidth="1"/>
    <col min="25" max="16384" width="9.109375" style="10"/>
  </cols>
  <sheetData>
    <row r="1" spans="2:29" x14ac:dyDescent="0.3">
      <c r="B1" s="8" t="s">
        <v>286</v>
      </c>
      <c r="C1" s="7" t="s">
        <v>92</v>
      </c>
      <c r="H1" s="10" t="s">
        <v>33</v>
      </c>
      <c r="J1" s="17">
        <f>C11</f>
        <v>41119</v>
      </c>
    </row>
    <row r="3" spans="2:29" x14ac:dyDescent="0.3">
      <c r="B3" s="20" t="s">
        <v>9</v>
      </c>
      <c r="C3" s="20" t="s">
        <v>0</v>
      </c>
      <c r="D3" s="21" t="s">
        <v>1</v>
      </c>
    </row>
    <row r="4" spans="2:29" x14ac:dyDescent="0.3">
      <c r="B4" s="16" t="s">
        <v>2</v>
      </c>
      <c r="C4" s="38">
        <v>5796</v>
      </c>
      <c r="D4" s="19">
        <f>C4/$C$11</f>
        <v>0.14095673532916655</v>
      </c>
      <c r="F4" s="30"/>
    </row>
    <row r="5" spans="2:29" x14ac:dyDescent="0.3">
      <c r="B5" s="16" t="s">
        <v>3</v>
      </c>
      <c r="C5" s="33">
        <v>0</v>
      </c>
      <c r="D5" s="19">
        <f t="shared" ref="D5:D10" si="0">C5/$C$11</f>
        <v>0</v>
      </c>
    </row>
    <row r="6" spans="2:29" x14ac:dyDescent="0.3">
      <c r="B6" s="16" t="s">
        <v>107</v>
      </c>
      <c r="C6" s="33">
        <v>1160</v>
      </c>
      <c r="D6" s="19">
        <f t="shared" si="0"/>
        <v>2.8210802791896691E-2</v>
      </c>
    </row>
    <row r="7" spans="2:29" x14ac:dyDescent="0.3">
      <c r="B7" s="16" t="s">
        <v>4</v>
      </c>
      <c r="C7" s="33">
        <v>1</v>
      </c>
      <c r="D7" s="19">
        <f t="shared" si="0"/>
        <v>2.4319657579221285E-5</v>
      </c>
      <c r="N7" s="39"/>
      <c r="O7" s="39"/>
    </row>
    <row r="8" spans="2:29" x14ac:dyDescent="0.3">
      <c r="B8" s="16" t="s">
        <v>5</v>
      </c>
      <c r="C8" s="33">
        <v>1349</v>
      </c>
      <c r="D8" s="19">
        <f t="shared" si="0"/>
        <v>3.280721807436951E-2</v>
      </c>
      <c r="N8" s="39"/>
      <c r="O8" s="39"/>
    </row>
    <row r="9" spans="2:29" x14ac:dyDescent="0.3">
      <c r="B9" s="16" t="s">
        <v>6</v>
      </c>
      <c r="C9" s="33">
        <v>26879</v>
      </c>
      <c r="D9" s="19">
        <f t="shared" si="0"/>
        <v>0.65368807607188895</v>
      </c>
      <c r="N9" s="39"/>
      <c r="O9" s="39"/>
    </row>
    <row r="10" spans="2:29" x14ac:dyDescent="0.3">
      <c r="B10" s="16" t="s">
        <v>7</v>
      </c>
      <c r="C10" s="33">
        <v>5934</v>
      </c>
      <c r="D10" s="19">
        <f t="shared" si="0"/>
        <v>0.14431284807509911</v>
      </c>
      <c r="N10" s="39"/>
      <c r="O10" s="39"/>
    </row>
    <row r="11" spans="2:29" x14ac:dyDescent="0.3">
      <c r="B11" s="22" t="s">
        <v>86</v>
      </c>
      <c r="C11" s="13">
        <f>SUM(C4:C10)</f>
        <v>41119</v>
      </c>
      <c r="D11" s="45">
        <f>SUM(D4:D10)</f>
        <v>1</v>
      </c>
      <c r="Y11" s="39"/>
      <c r="Z11" s="39"/>
      <c r="AA11" s="39"/>
      <c r="AB11" s="39"/>
      <c r="AC11" s="39"/>
    </row>
    <row r="12" spans="2:29" x14ac:dyDescent="0.3">
      <c r="B12" s="23" t="s">
        <v>10</v>
      </c>
      <c r="C12" s="49">
        <v>684.2</v>
      </c>
      <c r="D12" s="11"/>
      <c r="E12" s="29"/>
      <c r="Y12" s="39"/>
      <c r="Z12" s="39"/>
      <c r="AA12" s="39"/>
      <c r="AB12" s="39"/>
      <c r="AC12" s="39"/>
    </row>
    <row r="13" spans="2:29" x14ac:dyDescent="0.3">
      <c r="C13" s="88"/>
      <c r="Y13" s="39"/>
      <c r="Z13" s="39"/>
      <c r="AA13" s="39"/>
      <c r="AB13" s="39"/>
      <c r="AC13" s="39"/>
    </row>
    <row r="14" spans="2:29" x14ac:dyDescent="0.3"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39"/>
      <c r="AB14" s="39"/>
      <c r="AC14" s="39"/>
    </row>
    <row r="15" spans="2:29" ht="45.85" customHeight="1" x14ac:dyDescent="0.3">
      <c r="B15" s="61" t="s">
        <v>31</v>
      </c>
      <c r="C15" s="18" t="s">
        <v>2</v>
      </c>
      <c r="D15" s="18" t="s">
        <v>6</v>
      </c>
      <c r="E15" s="18" t="s">
        <v>3</v>
      </c>
      <c r="F15" s="18" t="s">
        <v>95</v>
      </c>
      <c r="G15" s="62" t="s">
        <v>98</v>
      </c>
      <c r="H15" s="62" t="s">
        <v>32</v>
      </c>
      <c r="I15" s="32" t="s">
        <v>5</v>
      </c>
      <c r="J15" s="6"/>
      <c r="K15" s="18" t="s">
        <v>8</v>
      </c>
      <c r="L15" s="62" t="s">
        <v>1</v>
      </c>
      <c r="O15" s="72"/>
      <c r="P15" s="47"/>
      <c r="Q15" s="100"/>
      <c r="R15" s="100"/>
      <c r="S15" s="100"/>
      <c r="T15" s="100"/>
      <c r="U15" s="100"/>
      <c r="V15" s="100"/>
      <c r="W15" s="100"/>
      <c r="X15" s="100"/>
      <c r="Y15" s="100"/>
      <c r="Z15" s="47"/>
      <c r="AA15" s="39"/>
      <c r="AB15" s="39"/>
      <c r="AC15" s="39"/>
    </row>
    <row r="16" spans="2:29" x14ac:dyDescent="0.3">
      <c r="B16" s="64" t="s">
        <v>18</v>
      </c>
      <c r="C16" s="10">
        <v>28</v>
      </c>
      <c r="D16" s="10">
        <v>254</v>
      </c>
      <c r="E16" s="92"/>
      <c r="F16" s="96">
        <v>39</v>
      </c>
      <c r="G16" s="91">
        <v>13</v>
      </c>
      <c r="H16" s="96"/>
      <c r="I16" s="63">
        <v>7</v>
      </c>
      <c r="J16" s="5"/>
      <c r="K16" s="50">
        <f t="shared" ref="K16:K57" si="1">SUM(C16:I16)</f>
        <v>341</v>
      </c>
      <c r="L16" s="51">
        <f t="shared" ref="L16:L56" si="2">K16/$K$58</f>
        <v>8.2930032345144584E-3</v>
      </c>
      <c r="N16" s="47"/>
      <c r="O16" s="69"/>
      <c r="P16" s="10"/>
      <c r="Q16" s="101"/>
      <c r="R16" s="102"/>
      <c r="S16" s="102"/>
      <c r="T16" s="102"/>
      <c r="U16" s="102"/>
      <c r="V16" s="102"/>
      <c r="W16" s="102"/>
      <c r="X16" s="102"/>
      <c r="Y16" s="102"/>
      <c r="Z16" s="71"/>
      <c r="AA16" s="39"/>
      <c r="AB16" s="39"/>
      <c r="AC16" s="39"/>
    </row>
    <row r="17" spans="2:31" x14ac:dyDescent="0.3">
      <c r="B17" s="66" t="s">
        <v>162</v>
      </c>
      <c r="C17" s="10">
        <v>58</v>
      </c>
      <c r="D17" s="10">
        <v>278</v>
      </c>
      <c r="E17" s="93"/>
      <c r="F17" s="63">
        <v>9</v>
      </c>
      <c r="G17" s="89">
        <v>8</v>
      </c>
      <c r="H17" s="63"/>
      <c r="I17" s="63">
        <v>13</v>
      </c>
      <c r="J17" s="5"/>
      <c r="K17" s="50">
        <f t="shared" si="1"/>
        <v>366</v>
      </c>
      <c r="L17" s="51">
        <f t="shared" si="2"/>
        <v>8.9009946739949906E-3</v>
      </c>
      <c r="N17" s="47"/>
      <c r="O17" s="83"/>
      <c r="P17" s="10"/>
      <c r="Q17" s="10"/>
      <c r="R17" s="10"/>
      <c r="S17" s="10"/>
      <c r="T17" s="10"/>
      <c r="U17" s="10"/>
      <c r="V17" s="10"/>
      <c r="W17" s="10"/>
      <c r="X17" s="111"/>
      <c r="Y17" s="102"/>
      <c r="Z17" s="71"/>
      <c r="AA17" s="39"/>
      <c r="AB17" s="39"/>
      <c r="AC17" s="39"/>
      <c r="AD17" s="39"/>
      <c r="AE17" s="39"/>
    </row>
    <row r="18" spans="2:31" x14ac:dyDescent="0.3">
      <c r="B18" s="66" t="s">
        <v>163</v>
      </c>
      <c r="C18" s="10">
        <v>12</v>
      </c>
      <c r="D18" s="10">
        <v>97</v>
      </c>
      <c r="E18" s="93"/>
      <c r="F18" s="63">
        <v>10</v>
      </c>
      <c r="G18" s="89">
        <v>28</v>
      </c>
      <c r="H18" s="63"/>
      <c r="I18" s="63">
        <v>3</v>
      </c>
      <c r="J18" s="5"/>
      <c r="K18" s="50">
        <f t="shared" si="1"/>
        <v>150</v>
      </c>
      <c r="L18" s="51">
        <f t="shared" si="2"/>
        <v>3.6479486368831927E-3</v>
      </c>
      <c r="N18" s="47"/>
      <c r="O18" s="69"/>
      <c r="P18" s="10"/>
      <c r="Q18" s="10"/>
      <c r="S18" s="10"/>
      <c r="T18" s="10"/>
      <c r="U18" s="10"/>
      <c r="W18" s="10"/>
      <c r="X18" s="111"/>
      <c r="Y18" s="102"/>
      <c r="Z18" s="71"/>
      <c r="AA18" s="39"/>
      <c r="AB18" s="39"/>
      <c r="AC18" s="39"/>
      <c r="AD18" s="39"/>
      <c r="AE18" s="39"/>
    </row>
    <row r="19" spans="2:31" x14ac:dyDescent="0.3">
      <c r="B19" s="66" t="s">
        <v>113</v>
      </c>
      <c r="D19" s="10">
        <v>16</v>
      </c>
      <c r="E19" s="93"/>
      <c r="F19" s="63">
        <v>2</v>
      </c>
      <c r="G19" s="89"/>
      <c r="H19" s="63"/>
      <c r="I19" s="63"/>
      <c r="J19" s="5"/>
      <c r="K19" s="50">
        <f t="shared" si="1"/>
        <v>18</v>
      </c>
      <c r="L19" s="51">
        <f t="shared" si="2"/>
        <v>4.3775383642598314E-4</v>
      </c>
      <c r="N19" s="47"/>
      <c r="O19" s="69"/>
      <c r="P19" s="10"/>
      <c r="Q19" s="10"/>
      <c r="S19" s="10"/>
      <c r="T19" s="10"/>
      <c r="U19" s="10"/>
      <c r="W19" s="10"/>
      <c r="X19" s="111"/>
      <c r="Y19" s="102"/>
      <c r="Z19" s="71"/>
      <c r="AA19" s="39"/>
      <c r="AB19" s="39"/>
      <c r="AC19" s="39"/>
      <c r="AD19" s="39"/>
      <c r="AE19" s="39"/>
    </row>
    <row r="20" spans="2:31" x14ac:dyDescent="0.3">
      <c r="B20" s="66" t="s">
        <v>19</v>
      </c>
      <c r="C20" s="10">
        <v>1</v>
      </c>
      <c r="D20" s="10">
        <v>4</v>
      </c>
      <c r="E20" s="93"/>
      <c r="F20" s="63">
        <v>4</v>
      </c>
      <c r="G20" s="89"/>
      <c r="H20" s="63"/>
      <c r="I20" s="63">
        <v>1</v>
      </c>
      <c r="J20" s="5"/>
      <c r="K20" s="50">
        <f t="shared" si="1"/>
        <v>10</v>
      </c>
      <c r="L20" s="51">
        <f t="shared" si="2"/>
        <v>2.4319657579221284E-4</v>
      </c>
      <c r="N20" s="47"/>
      <c r="O20" s="69"/>
      <c r="P20" s="10"/>
      <c r="Q20" s="10"/>
      <c r="S20" s="10"/>
      <c r="T20" s="10"/>
      <c r="U20" s="10"/>
      <c r="W20" s="10"/>
      <c r="X20" s="111"/>
      <c r="Y20" s="102"/>
      <c r="Z20" s="71"/>
      <c r="AA20" s="39"/>
      <c r="AB20" s="39"/>
      <c r="AC20" s="39"/>
      <c r="AD20" s="39"/>
      <c r="AE20" s="39"/>
    </row>
    <row r="21" spans="2:31" x14ac:dyDescent="0.3">
      <c r="B21" s="66" t="s">
        <v>20</v>
      </c>
      <c r="C21" s="10">
        <v>132</v>
      </c>
      <c r="D21" s="10">
        <v>1774</v>
      </c>
      <c r="E21" s="93"/>
      <c r="F21" s="63">
        <v>2</v>
      </c>
      <c r="G21" s="89">
        <v>27</v>
      </c>
      <c r="H21" s="63"/>
      <c r="I21" s="63">
        <v>9</v>
      </c>
      <c r="J21" s="5"/>
      <c r="K21" s="50">
        <f t="shared" si="1"/>
        <v>1944</v>
      </c>
      <c r="L21" s="51">
        <f t="shared" si="2"/>
        <v>4.7277414334006181E-2</v>
      </c>
      <c r="N21" s="47"/>
      <c r="O21" s="69"/>
      <c r="P21" s="10"/>
      <c r="Q21" s="10"/>
      <c r="S21" s="10"/>
      <c r="T21" s="10"/>
      <c r="U21" s="10"/>
      <c r="W21" s="10"/>
      <c r="X21" s="111"/>
      <c r="Y21" s="102"/>
      <c r="Z21" s="71"/>
      <c r="AA21" s="39"/>
      <c r="AB21" s="39"/>
      <c r="AC21" s="39"/>
      <c r="AD21" s="39"/>
      <c r="AE21" s="39"/>
    </row>
    <row r="22" spans="2:31" x14ac:dyDescent="0.3">
      <c r="B22" s="66" t="s">
        <v>114</v>
      </c>
      <c r="C22" s="10">
        <v>33</v>
      </c>
      <c r="D22" s="10">
        <v>87</v>
      </c>
      <c r="E22" s="93"/>
      <c r="F22" s="95">
        <v>7</v>
      </c>
      <c r="G22" s="89">
        <v>49</v>
      </c>
      <c r="H22" s="63"/>
      <c r="I22" s="63">
        <v>5</v>
      </c>
      <c r="J22" s="5"/>
      <c r="K22" s="50">
        <f t="shared" si="1"/>
        <v>181</v>
      </c>
      <c r="L22" s="51">
        <f t="shared" si="2"/>
        <v>4.4018580218390521E-3</v>
      </c>
      <c r="N22" s="47"/>
      <c r="O22" s="69"/>
      <c r="P22" s="10"/>
      <c r="Q22" s="10"/>
      <c r="S22" s="10"/>
      <c r="T22" s="10"/>
      <c r="U22" s="10"/>
      <c r="W22" s="10"/>
      <c r="X22" s="111"/>
      <c r="Y22" s="102"/>
      <c r="Z22" s="71"/>
      <c r="AA22" s="39"/>
      <c r="AB22" s="39"/>
      <c r="AC22" s="39"/>
      <c r="AD22" s="39"/>
      <c r="AE22" s="39"/>
    </row>
    <row r="23" spans="2:31" x14ac:dyDescent="0.3">
      <c r="B23" s="66" t="s">
        <v>21</v>
      </c>
      <c r="C23" s="10">
        <v>9</v>
      </c>
      <c r="D23" s="10">
        <v>31</v>
      </c>
      <c r="E23" s="93"/>
      <c r="F23" s="63">
        <v>1</v>
      </c>
      <c r="G23" s="89">
        <v>15</v>
      </c>
      <c r="H23" s="63">
        <v>1</v>
      </c>
      <c r="I23" s="63">
        <v>2</v>
      </c>
      <c r="J23" s="5"/>
      <c r="K23" s="50">
        <f t="shared" si="1"/>
        <v>59</v>
      </c>
      <c r="L23" s="51">
        <f t="shared" si="2"/>
        <v>1.4348597971740559E-3</v>
      </c>
      <c r="N23" s="47"/>
      <c r="O23" s="69"/>
      <c r="P23" s="10"/>
      <c r="Q23" s="10"/>
      <c r="S23" s="10"/>
      <c r="T23" s="10"/>
      <c r="U23" s="10"/>
      <c r="W23" s="10"/>
      <c r="X23" s="111"/>
      <c r="Y23" s="102"/>
      <c r="Z23" s="71"/>
      <c r="AA23" s="39"/>
      <c r="AB23" s="39"/>
      <c r="AC23" s="39"/>
      <c r="AD23" s="39"/>
      <c r="AE23" s="39"/>
    </row>
    <row r="24" spans="2:31" x14ac:dyDescent="0.3">
      <c r="B24" s="66" t="s">
        <v>171</v>
      </c>
      <c r="C24" s="10">
        <v>23</v>
      </c>
      <c r="D24" s="10">
        <v>43</v>
      </c>
      <c r="E24" s="93"/>
      <c r="F24" s="63">
        <v>4</v>
      </c>
      <c r="G24" s="89">
        <v>5</v>
      </c>
      <c r="H24" s="63"/>
      <c r="I24" s="63">
        <v>3</v>
      </c>
      <c r="J24" s="5"/>
      <c r="K24" s="50">
        <f t="shared" si="1"/>
        <v>78</v>
      </c>
      <c r="L24" s="51">
        <f t="shared" si="2"/>
        <v>1.8969332911792601E-3</v>
      </c>
      <c r="N24" s="47"/>
      <c r="O24" s="69"/>
      <c r="P24" s="10"/>
      <c r="Q24" s="10"/>
      <c r="S24" s="10"/>
      <c r="T24" s="10"/>
      <c r="U24" s="10"/>
      <c r="W24" s="10"/>
      <c r="X24" s="111"/>
      <c r="Y24" s="102"/>
      <c r="Z24" s="71"/>
      <c r="AA24" s="39"/>
      <c r="AB24" s="39"/>
      <c r="AC24" s="39"/>
      <c r="AD24" s="39"/>
      <c r="AE24" s="39"/>
    </row>
    <row r="25" spans="2:31" x14ac:dyDescent="0.3">
      <c r="B25" s="66" t="s">
        <v>115</v>
      </c>
      <c r="C25" s="10">
        <v>18</v>
      </c>
      <c r="D25" s="10">
        <v>21</v>
      </c>
      <c r="E25" s="93"/>
      <c r="F25" s="63"/>
      <c r="G25" s="89">
        <v>52</v>
      </c>
      <c r="H25" s="63"/>
      <c r="I25" s="63">
        <v>1</v>
      </c>
      <c r="J25" s="5"/>
      <c r="K25" s="50">
        <f t="shared" si="1"/>
        <v>92</v>
      </c>
      <c r="L25" s="51">
        <f t="shared" si="2"/>
        <v>2.2374084972883583E-3</v>
      </c>
      <c r="N25" s="47"/>
      <c r="O25" s="69"/>
      <c r="P25" s="10"/>
      <c r="Q25" s="10"/>
      <c r="S25" s="10"/>
      <c r="T25" s="10"/>
      <c r="U25" s="10"/>
      <c r="W25" s="10"/>
      <c r="X25" s="111"/>
      <c r="Y25" s="102"/>
      <c r="Z25" s="71"/>
      <c r="AA25" s="39"/>
      <c r="AB25" s="39"/>
      <c r="AC25" s="39"/>
      <c r="AD25" s="39"/>
      <c r="AE25" s="39"/>
    </row>
    <row r="26" spans="2:31" x14ac:dyDescent="0.3">
      <c r="B26" s="66" t="s">
        <v>177</v>
      </c>
      <c r="C26" s="10">
        <v>1</v>
      </c>
      <c r="D26" s="10">
        <v>12</v>
      </c>
      <c r="E26" s="93"/>
      <c r="F26" s="63">
        <v>1</v>
      </c>
      <c r="G26" s="89"/>
      <c r="H26" s="63"/>
      <c r="I26" s="63"/>
      <c r="J26" s="5"/>
      <c r="K26" s="50">
        <f t="shared" si="1"/>
        <v>14</v>
      </c>
      <c r="L26" s="51">
        <f t="shared" si="2"/>
        <v>3.4047520610909796E-4</v>
      </c>
      <c r="N26" s="47"/>
      <c r="O26" s="69"/>
      <c r="P26" s="10"/>
      <c r="Q26" s="10"/>
      <c r="S26" s="10"/>
      <c r="T26" s="10"/>
      <c r="U26" s="10"/>
      <c r="W26" s="10"/>
      <c r="X26" s="111"/>
      <c r="Y26" s="102"/>
      <c r="Z26" s="71"/>
      <c r="AA26" s="39"/>
      <c r="AB26" s="39"/>
      <c r="AC26" s="39"/>
      <c r="AD26" s="39"/>
      <c r="AE26" s="39"/>
    </row>
    <row r="27" spans="2:31" x14ac:dyDescent="0.3">
      <c r="B27" s="66" t="s">
        <v>185</v>
      </c>
      <c r="C27" s="10">
        <v>8</v>
      </c>
      <c r="D27" s="10">
        <v>618</v>
      </c>
      <c r="E27" s="93"/>
      <c r="F27" s="63">
        <v>8</v>
      </c>
      <c r="G27" s="89">
        <v>13</v>
      </c>
      <c r="H27" s="63"/>
      <c r="I27" s="63">
        <v>20</v>
      </c>
      <c r="J27" s="5"/>
      <c r="K27" s="50">
        <f t="shared" si="1"/>
        <v>667</v>
      </c>
      <c r="L27" s="51">
        <f t="shared" si="2"/>
        <v>1.6221211605340596E-2</v>
      </c>
      <c r="N27" s="47"/>
      <c r="O27" s="69"/>
      <c r="P27" s="10"/>
      <c r="Q27" s="10"/>
      <c r="S27" s="10"/>
      <c r="T27" s="10"/>
      <c r="U27" s="10"/>
      <c r="W27" s="10"/>
      <c r="X27" s="111"/>
      <c r="Y27" s="102"/>
      <c r="Z27" s="71"/>
      <c r="AA27" s="39"/>
      <c r="AB27" s="39"/>
      <c r="AC27" s="39"/>
      <c r="AD27" s="39"/>
      <c r="AE27" s="39"/>
    </row>
    <row r="28" spans="2:31" x14ac:dyDescent="0.3">
      <c r="B28" s="66" t="s">
        <v>184</v>
      </c>
      <c r="C28" s="10">
        <v>33</v>
      </c>
      <c r="D28" s="10">
        <v>67</v>
      </c>
      <c r="E28" s="93"/>
      <c r="F28" s="63">
        <v>2</v>
      </c>
      <c r="G28" s="89">
        <v>8</v>
      </c>
      <c r="H28" s="63"/>
      <c r="I28" s="63">
        <v>2</v>
      </c>
      <c r="J28" s="5"/>
      <c r="K28" s="50">
        <f t="shared" si="1"/>
        <v>112</v>
      </c>
      <c r="L28" s="51">
        <f t="shared" si="2"/>
        <v>2.7238016488727837E-3</v>
      </c>
      <c r="N28" s="47"/>
      <c r="O28" s="69"/>
      <c r="P28" s="10"/>
      <c r="Q28" s="10"/>
      <c r="S28" s="10"/>
      <c r="T28" s="10"/>
      <c r="U28" s="10"/>
      <c r="W28" s="10"/>
      <c r="X28" s="111"/>
      <c r="Y28" s="102"/>
      <c r="Z28" s="71"/>
      <c r="AA28" s="39"/>
      <c r="AB28" s="39"/>
      <c r="AC28" s="39"/>
      <c r="AD28" s="39"/>
      <c r="AE28" s="39"/>
    </row>
    <row r="29" spans="2:31" x14ac:dyDescent="0.3">
      <c r="B29" s="66" t="s">
        <v>135</v>
      </c>
      <c r="C29" s="10">
        <v>3</v>
      </c>
      <c r="D29" s="10">
        <v>57</v>
      </c>
      <c r="E29" s="93"/>
      <c r="F29" s="63">
        <v>4</v>
      </c>
      <c r="G29" s="89">
        <v>7</v>
      </c>
      <c r="H29" s="63"/>
      <c r="I29" s="63">
        <v>5</v>
      </c>
      <c r="J29" s="5"/>
      <c r="K29" s="50">
        <f t="shared" si="1"/>
        <v>76</v>
      </c>
      <c r="L29" s="51">
        <f t="shared" si="2"/>
        <v>1.8482939760208175E-3</v>
      </c>
      <c r="N29" s="47"/>
      <c r="O29" s="69"/>
      <c r="P29" s="10"/>
      <c r="Q29" s="10"/>
      <c r="S29" s="10"/>
      <c r="T29" s="10"/>
      <c r="U29" s="10"/>
      <c r="W29" s="10"/>
      <c r="X29" s="111"/>
      <c r="Y29" s="102"/>
      <c r="Z29" s="71"/>
      <c r="AA29" s="39"/>
      <c r="AB29" s="39"/>
      <c r="AC29" s="39"/>
      <c r="AD29" s="39"/>
      <c r="AE29" s="39"/>
    </row>
    <row r="30" spans="2:31" x14ac:dyDescent="0.3">
      <c r="B30" s="66" t="s">
        <v>175</v>
      </c>
      <c r="C30" s="10">
        <v>1</v>
      </c>
      <c r="D30" s="10">
        <v>15</v>
      </c>
      <c r="E30" s="93"/>
      <c r="F30" s="63">
        <v>5</v>
      </c>
      <c r="G30" s="89">
        <v>1</v>
      </c>
      <c r="H30" s="63"/>
      <c r="I30" s="63"/>
      <c r="J30" s="5"/>
      <c r="K30" s="50">
        <f t="shared" si="1"/>
        <v>22</v>
      </c>
      <c r="L30" s="51">
        <f t="shared" si="2"/>
        <v>5.3503246674286827E-4</v>
      </c>
      <c r="N30" s="47"/>
      <c r="O30" s="69"/>
      <c r="P30" s="10"/>
      <c r="Q30" s="10"/>
      <c r="S30" s="10"/>
      <c r="T30" s="10"/>
      <c r="U30" s="10"/>
      <c r="W30" s="10"/>
      <c r="X30" s="111"/>
      <c r="Y30" s="102"/>
      <c r="Z30" s="71"/>
      <c r="AA30" s="39"/>
      <c r="AB30" s="39"/>
      <c r="AC30" s="39"/>
      <c r="AD30" s="39"/>
      <c r="AE30" s="39"/>
    </row>
    <row r="31" spans="2:31" x14ac:dyDescent="0.3">
      <c r="B31" s="66" t="s">
        <v>165</v>
      </c>
      <c r="C31" s="10">
        <v>5</v>
      </c>
      <c r="D31" s="10">
        <v>19</v>
      </c>
      <c r="E31" s="93"/>
      <c r="F31" s="63">
        <v>3</v>
      </c>
      <c r="G31" s="89">
        <v>8</v>
      </c>
      <c r="H31" s="63"/>
      <c r="I31" s="63">
        <v>1</v>
      </c>
      <c r="J31" s="5"/>
      <c r="K31" s="50">
        <f t="shared" si="1"/>
        <v>36</v>
      </c>
      <c r="L31" s="51">
        <f t="shared" si="2"/>
        <v>8.7550767285196629E-4</v>
      </c>
      <c r="N31" s="47"/>
      <c r="O31" s="69"/>
      <c r="P31" s="10"/>
      <c r="Q31" s="10"/>
      <c r="S31" s="10"/>
      <c r="T31" s="10"/>
      <c r="U31" s="10"/>
      <c r="W31" s="10"/>
      <c r="X31" s="111"/>
      <c r="Y31" s="102"/>
      <c r="Z31" s="71"/>
      <c r="AA31" s="39"/>
      <c r="AB31" s="39"/>
      <c r="AC31" s="39"/>
      <c r="AD31" s="39"/>
      <c r="AE31" s="39"/>
    </row>
    <row r="32" spans="2:31" x14ac:dyDescent="0.3">
      <c r="B32" s="66" t="s">
        <v>174</v>
      </c>
      <c r="C32" s="10">
        <v>2</v>
      </c>
      <c r="D32" s="10">
        <v>10</v>
      </c>
      <c r="E32" s="93"/>
      <c r="F32" s="63"/>
      <c r="G32" s="89"/>
      <c r="H32" s="63"/>
      <c r="I32" s="63"/>
      <c r="J32" s="5"/>
      <c r="K32" s="50">
        <f t="shared" si="1"/>
        <v>12</v>
      </c>
      <c r="L32" s="51">
        <f t="shared" si="2"/>
        <v>2.9183589095065543E-4</v>
      </c>
      <c r="N32" s="47"/>
      <c r="O32" s="69"/>
      <c r="P32" s="10"/>
      <c r="Q32" s="10"/>
      <c r="S32" s="10"/>
      <c r="T32" s="10"/>
      <c r="U32" s="10"/>
      <c r="W32" s="10"/>
      <c r="X32" s="111"/>
      <c r="Y32" s="102"/>
      <c r="Z32" s="71"/>
      <c r="AA32" s="39"/>
      <c r="AB32" s="39"/>
      <c r="AC32" s="39"/>
      <c r="AD32" s="39"/>
      <c r="AE32" s="39"/>
    </row>
    <row r="33" spans="2:31" x14ac:dyDescent="0.3">
      <c r="B33" s="66" t="s">
        <v>136</v>
      </c>
      <c r="C33" s="10">
        <v>146</v>
      </c>
      <c r="D33" s="10">
        <v>591</v>
      </c>
      <c r="E33" s="93"/>
      <c r="F33" s="63">
        <v>55</v>
      </c>
      <c r="G33" s="89">
        <v>45</v>
      </c>
      <c r="H33" s="63"/>
      <c r="I33" s="63">
        <v>44</v>
      </c>
      <c r="J33" s="5"/>
      <c r="K33" s="50">
        <f t="shared" si="1"/>
        <v>881</v>
      </c>
      <c r="L33" s="51">
        <f t="shared" si="2"/>
        <v>2.1425618327293953E-2</v>
      </c>
      <c r="N33" s="47"/>
      <c r="O33" s="69"/>
      <c r="P33" s="10"/>
      <c r="Q33" s="10"/>
      <c r="S33" s="10"/>
      <c r="T33" s="10"/>
      <c r="U33" s="10"/>
      <c r="W33" s="10"/>
      <c r="X33" s="111"/>
      <c r="Y33" s="102"/>
      <c r="Z33" s="71"/>
      <c r="AA33" s="39"/>
      <c r="AB33" s="39"/>
      <c r="AC33" s="39"/>
      <c r="AD33" s="39"/>
      <c r="AE33" s="39"/>
    </row>
    <row r="34" spans="2:31" x14ac:dyDescent="0.3">
      <c r="B34" s="66" t="s">
        <v>137</v>
      </c>
      <c r="C34" s="10">
        <v>25</v>
      </c>
      <c r="D34" s="10">
        <v>141</v>
      </c>
      <c r="E34" s="93"/>
      <c r="F34" s="63">
        <v>13</v>
      </c>
      <c r="G34" s="89">
        <v>132</v>
      </c>
      <c r="H34" s="63"/>
      <c r="I34" s="63">
        <v>5</v>
      </c>
      <c r="J34" s="5"/>
      <c r="K34" s="50">
        <f t="shared" si="1"/>
        <v>316</v>
      </c>
      <c r="L34" s="51">
        <f t="shared" si="2"/>
        <v>7.6850117950339261E-3</v>
      </c>
      <c r="N34" s="47"/>
      <c r="O34" s="69"/>
      <c r="P34" s="10"/>
      <c r="Q34" s="10"/>
      <c r="S34" s="10"/>
      <c r="T34" s="10"/>
      <c r="U34" s="10"/>
      <c r="W34" s="10"/>
      <c r="X34" s="111"/>
      <c r="Y34" s="102"/>
      <c r="Z34" s="71"/>
      <c r="AA34" s="39"/>
      <c r="AB34" s="39"/>
      <c r="AC34" s="39"/>
      <c r="AD34" s="39"/>
      <c r="AE34" s="39"/>
    </row>
    <row r="35" spans="2:31" x14ac:dyDescent="0.3">
      <c r="B35" s="66" t="s">
        <v>22</v>
      </c>
      <c r="C35" s="10">
        <v>66</v>
      </c>
      <c r="D35" s="10">
        <v>1400</v>
      </c>
      <c r="E35" s="93"/>
      <c r="F35" s="63">
        <v>101</v>
      </c>
      <c r="G35" s="89">
        <v>71</v>
      </c>
      <c r="H35" s="63"/>
      <c r="I35" s="63">
        <v>10</v>
      </c>
      <c r="J35" s="5"/>
      <c r="K35" s="50">
        <f t="shared" si="1"/>
        <v>1648</v>
      </c>
      <c r="L35" s="51">
        <f t="shared" si="2"/>
        <v>4.0078795690556675E-2</v>
      </c>
      <c r="N35" s="47"/>
      <c r="O35" s="69"/>
      <c r="P35" s="10"/>
      <c r="Q35" s="10"/>
      <c r="S35" s="10"/>
      <c r="T35" s="10"/>
      <c r="U35" s="10"/>
      <c r="W35" s="10"/>
      <c r="X35" s="111"/>
      <c r="Y35" s="102"/>
      <c r="Z35" s="71"/>
      <c r="AA35" s="39"/>
      <c r="AB35" s="39"/>
      <c r="AC35" s="39"/>
      <c r="AD35" s="39"/>
      <c r="AE35" s="39"/>
    </row>
    <row r="36" spans="2:31" x14ac:dyDescent="0.3">
      <c r="B36" s="66" t="s">
        <v>138</v>
      </c>
      <c r="C36" s="10">
        <v>1</v>
      </c>
      <c r="D36" s="10">
        <v>42</v>
      </c>
      <c r="E36" s="93"/>
      <c r="F36" s="63">
        <v>1</v>
      </c>
      <c r="G36" s="89"/>
      <c r="H36" s="63"/>
      <c r="I36" s="63">
        <v>3</v>
      </c>
      <c r="J36" s="5"/>
      <c r="K36" s="50">
        <f t="shared" si="1"/>
        <v>47</v>
      </c>
      <c r="L36" s="51">
        <f t="shared" si="2"/>
        <v>1.1430239062234003E-3</v>
      </c>
      <c r="N36" s="47"/>
      <c r="O36" s="69"/>
      <c r="P36" s="10"/>
      <c r="Q36" s="10"/>
      <c r="S36" s="10"/>
      <c r="T36" s="10"/>
      <c r="U36" s="10"/>
      <c r="W36" s="10"/>
      <c r="X36" s="111"/>
      <c r="Y36" s="102"/>
      <c r="Z36" s="71"/>
      <c r="AA36" s="39"/>
      <c r="AB36" s="39"/>
      <c r="AC36" s="39"/>
      <c r="AD36" s="39"/>
      <c r="AE36" s="39"/>
    </row>
    <row r="37" spans="2:31" x14ac:dyDescent="0.3">
      <c r="B37" s="66" t="s">
        <v>23</v>
      </c>
      <c r="C37" s="10">
        <v>1936</v>
      </c>
      <c r="E37" s="93"/>
      <c r="F37" s="63"/>
      <c r="G37" s="89"/>
      <c r="H37" s="63"/>
      <c r="I37" s="63"/>
      <c r="J37" s="5"/>
      <c r="K37" s="50">
        <f t="shared" si="1"/>
        <v>1936</v>
      </c>
      <c r="L37" s="51">
        <f t="shared" si="2"/>
        <v>4.7082857073372404E-2</v>
      </c>
      <c r="N37" s="47"/>
      <c r="O37" s="69"/>
      <c r="P37" s="10"/>
      <c r="Q37" s="10"/>
      <c r="S37" s="10"/>
      <c r="T37" s="10"/>
      <c r="U37" s="10"/>
      <c r="W37" s="10"/>
      <c r="X37" s="111"/>
      <c r="Y37" s="102"/>
      <c r="Z37" s="71"/>
      <c r="AA37" s="39"/>
      <c r="AB37" s="39"/>
      <c r="AC37" s="39"/>
      <c r="AD37" s="39"/>
      <c r="AE37" s="39"/>
    </row>
    <row r="38" spans="2:31" x14ac:dyDescent="0.3">
      <c r="B38" s="66" t="s">
        <v>179</v>
      </c>
      <c r="C38" s="10">
        <v>1</v>
      </c>
      <c r="D38" s="10">
        <v>11</v>
      </c>
      <c r="E38" s="93"/>
      <c r="F38" s="63">
        <v>1</v>
      </c>
      <c r="G38" s="89">
        <v>1</v>
      </c>
      <c r="H38" s="63"/>
      <c r="I38" s="63"/>
      <c r="J38" s="5"/>
      <c r="K38" s="50">
        <f t="shared" si="1"/>
        <v>14</v>
      </c>
      <c r="L38" s="51">
        <f t="shared" si="2"/>
        <v>3.4047520610909796E-4</v>
      </c>
      <c r="N38" s="47"/>
      <c r="O38" s="69"/>
      <c r="P38" s="10"/>
      <c r="Q38" s="10"/>
      <c r="S38" s="10"/>
      <c r="T38" s="10"/>
      <c r="U38" s="10"/>
      <c r="W38" s="10"/>
      <c r="X38" s="111"/>
      <c r="Y38" s="102"/>
      <c r="Z38" s="71"/>
      <c r="AA38" s="39"/>
      <c r="AB38" s="39"/>
      <c r="AC38" s="39"/>
      <c r="AD38" s="39"/>
      <c r="AE38" s="39"/>
    </row>
    <row r="39" spans="2:31" x14ac:dyDescent="0.3">
      <c r="B39" s="66" t="s">
        <v>24</v>
      </c>
      <c r="C39" s="10">
        <v>24</v>
      </c>
      <c r="D39" s="10">
        <v>721</v>
      </c>
      <c r="E39" s="93"/>
      <c r="F39" s="63">
        <v>26</v>
      </c>
      <c r="G39" s="89">
        <v>27</v>
      </c>
      <c r="H39" s="63"/>
      <c r="I39" s="63">
        <v>7</v>
      </c>
      <c r="J39" s="5"/>
      <c r="K39" s="50">
        <f t="shared" si="1"/>
        <v>805</v>
      </c>
      <c r="L39" s="51">
        <f t="shared" si="2"/>
        <v>1.9577324351273136E-2</v>
      </c>
      <c r="N39" s="47"/>
      <c r="O39" s="69"/>
      <c r="P39" s="10"/>
      <c r="Q39" s="10"/>
      <c r="S39" s="10"/>
      <c r="T39" s="10"/>
      <c r="U39" s="10"/>
      <c r="W39" s="10"/>
      <c r="X39" s="111"/>
      <c r="Y39" s="102"/>
      <c r="Z39" s="71"/>
      <c r="AA39" s="39"/>
      <c r="AB39" s="39"/>
      <c r="AC39" s="39"/>
      <c r="AD39" s="39"/>
      <c r="AE39" s="39"/>
    </row>
    <row r="40" spans="2:31" x14ac:dyDescent="0.3">
      <c r="B40" s="66" t="s">
        <v>167</v>
      </c>
      <c r="C40" s="10">
        <v>1</v>
      </c>
      <c r="D40" s="10">
        <v>3</v>
      </c>
      <c r="E40" s="93"/>
      <c r="F40" s="63"/>
      <c r="G40" s="89"/>
      <c r="H40" s="63"/>
      <c r="I40" s="63"/>
      <c r="J40" s="5"/>
      <c r="K40" s="50">
        <f t="shared" si="1"/>
        <v>4</v>
      </c>
      <c r="L40" s="51">
        <f t="shared" si="2"/>
        <v>9.7278630316885139E-5</v>
      </c>
      <c r="N40" s="47"/>
      <c r="O40" s="69"/>
      <c r="P40" s="10"/>
      <c r="Q40" s="10"/>
      <c r="S40" s="10"/>
      <c r="T40" s="10"/>
      <c r="U40" s="10"/>
      <c r="W40" s="10"/>
      <c r="X40" s="111"/>
      <c r="Y40" s="102"/>
      <c r="Z40" s="71"/>
      <c r="AA40" s="39"/>
      <c r="AB40" s="39"/>
      <c r="AC40" s="39"/>
      <c r="AD40" s="39"/>
      <c r="AE40" s="39"/>
    </row>
    <row r="41" spans="2:31" x14ac:dyDescent="0.3">
      <c r="B41" s="66" t="s">
        <v>25</v>
      </c>
      <c r="C41" s="10">
        <v>6</v>
      </c>
      <c r="D41" s="10">
        <v>22</v>
      </c>
      <c r="E41" s="93"/>
      <c r="F41" s="63"/>
      <c r="G41" s="89">
        <v>7</v>
      </c>
      <c r="H41" s="63"/>
      <c r="I41" s="63"/>
      <c r="J41" s="5"/>
      <c r="K41" s="50">
        <f t="shared" si="1"/>
        <v>35</v>
      </c>
      <c r="L41" s="51">
        <f t="shared" si="2"/>
        <v>8.5118801527274499E-4</v>
      </c>
      <c r="N41" s="47"/>
      <c r="O41" s="69"/>
      <c r="P41" s="10"/>
      <c r="Q41" s="10"/>
      <c r="S41" s="10"/>
      <c r="T41" s="10"/>
      <c r="U41" s="10"/>
      <c r="W41" s="10"/>
      <c r="X41" s="111"/>
      <c r="Y41" s="102"/>
      <c r="Z41" s="71"/>
      <c r="AA41" s="39"/>
      <c r="AB41" s="39"/>
      <c r="AC41" s="39"/>
      <c r="AD41" s="39"/>
      <c r="AE41" s="39"/>
    </row>
    <row r="42" spans="2:31" x14ac:dyDescent="0.3">
      <c r="B42" s="66" t="s">
        <v>26</v>
      </c>
      <c r="C42" s="10">
        <v>3</v>
      </c>
      <c r="D42" s="10">
        <v>12</v>
      </c>
      <c r="E42" s="93"/>
      <c r="F42" s="63"/>
      <c r="G42" s="89">
        <v>4</v>
      </c>
      <c r="H42" s="63"/>
      <c r="I42" s="63">
        <v>1</v>
      </c>
      <c r="J42" s="5"/>
      <c r="K42" s="50">
        <f t="shared" si="1"/>
        <v>20</v>
      </c>
      <c r="L42" s="51">
        <f t="shared" si="2"/>
        <v>4.8639315158442568E-4</v>
      </c>
      <c r="N42" s="47"/>
      <c r="O42" s="69"/>
      <c r="P42" s="10"/>
      <c r="Q42" s="10"/>
      <c r="S42" s="10"/>
      <c r="T42" s="10"/>
      <c r="U42" s="10"/>
      <c r="W42" s="10"/>
      <c r="X42" s="111"/>
      <c r="Y42" s="102"/>
      <c r="Z42" s="71"/>
      <c r="AA42" s="39"/>
      <c r="AB42" s="39"/>
      <c r="AC42" s="39"/>
      <c r="AD42" s="39"/>
      <c r="AE42" s="39"/>
    </row>
    <row r="43" spans="2:31" x14ac:dyDescent="0.3">
      <c r="B43" s="66" t="s">
        <v>139</v>
      </c>
      <c r="C43" s="10">
        <v>11</v>
      </c>
      <c r="D43" s="10">
        <v>33</v>
      </c>
      <c r="E43" s="93"/>
      <c r="F43" s="63">
        <v>2</v>
      </c>
      <c r="G43" s="89">
        <v>5</v>
      </c>
      <c r="H43" s="63"/>
      <c r="I43" s="63"/>
      <c r="J43" s="5"/>
      <c r="K43" s="50">
        <f t="shared" si="1"/>
        <v>51</v>
      </c>
      <c r="L43" s="51">
        <f t="shared" si="2"/>
        <v>1.2403025365402855E-3</v>
      </c>
      <c r="N43" s="47"/>
      <c r="O43" s="69"/>
      <c r="P43" s="10"/>
      <c r="Q43" s="10"/>
      <c r="S43" s="10"/>
      <c r="T43" s="10"/>
      <c r="U43" s="10"/>
      <c r="W43" s="10"/>
      <c r="X43" s="111"/>
      <c r="Y43" s="102"/>
      <c r="Z43" s="71"/>
      <c r="AA43" s="39"/>
      <c r="AB43" s="39"/>
      <c r="AC43" s="39"/>
      <c r="AD43" s="39"/>
      <c r="AE43" s="39"/>
    </row>
    <row r="44" spans="2:31" x14ac:dyDescent="0.3">
      <c r="B44" s="66" t="s">
        <v>27</v>
      </c>
      <c r="C44" s="10">
        <v>1844</v>
      </c>
      <c r="D44" s="10">
        <v>13110</v>
      </c>
      <c r="E44" s="93"/>
      <c r="F44" s="63">
        <v>5039</v>
      </c>
      <c r="G44" s="89">
        <v>396</v>
      </c>
      <c r="H44" s="63"/>
      <c r="I44" s="63">
        <v>94</v>
      </c>
      <c r="J44" s="5"/>
      <c r="K44" s="50">
        <f t="shared" si="1"/>
        <v>20483</v>
      </c>
      <c r="L44" s="51">
        <f t="shared" si="2"/>
        <v>0.49813954619518958</v>
      </c>
      <c r="N44" s="47"/>
      <c r="O44" s="69"/>
      <c r="P44" s="10"/>
      <c r="Q44" s="10"/>
      <c r="S44" s="10"/>
      <c r="T44" s="10"/>
      <c r="U44" s="10"/>
      <c r="W44" s="10"/>
      <c r="X44" s="111"/>
      <c r="Y44" s="102"/>
      <c r="Z44" s="71"/>
      <c r="AA44" s="39"/>
      <c r="AB44" s="39"/>
      <c r="AC44" s="39"/>
      <c r="AD44" s="39"/>
      <c r="AE44" s="39"/>
    </row>
    <row r="45" spans="2:31" x14ac:dyDescent="0.3">
      <c r="B45" s="66" t="s">
        <v>140</v>
      </c>
      <c r="C45" s="10">
        <v>26</v>
      </c>
      <c r="D45" s="10">
        <v>182</v>
      </c>
      <c r="E45" s="93"/>
      <c r="F45" s="63">
        <v>14</v>
      </c>
      <c r="G45" s="89">
        <v>10</v>
      </c>
      <c r="H45" s="63"/>
      <c r="I45" s="63">
        <v>2</v>
      </c>
      <c r="J45" s="5"/>
      <c r="K45" s="50">
        <f t="shared" si="1"/>
        <v>234</v>
      </c>
      <c r="L45" s="51">
        <f t="shared" si="2"/>
        <v>5.6907998735377802E-3</v>
      </c>
      <c r="N45" s="47"/>
      <c r="O45" s="69"/>
      <c r="P45" s="10"/>
      <c r="Q45" s="10"/>
      <c r="S45" s="10"/>
      <c r="T45" s="10"/>
      <c r="U45" s="10"/>
      <c r="W45" s="10"/>
      <c r="X45" s="111"/>
      <c r="Y45" s="102"/>
      <c r="Z45" s="71"/>
      <c r="AA45" s="39"/>
      <c r="AB45" s="39"/>
      <c r="AC45" s="39"/>
      <c r="AD45" s="39"/>
      <c r="AE45" s="39"/>
    </row>
    <row r="46" spans="2:31" x14ac:dyDescent="0.3">
      <c r="B46" s="66" t="s">
        <v>178</v>
      </c>
      <c r="D46" s="10">
        <v>9</v>
      </c>
      <c r="E46" s="93"/>
      <c r="F46" s="63">
        <v>1</v>
      </c>
      <c r="G46" s="89">
        <v>1</v>
      </c>
      <c r="H46" s="63"/>
      <c r="I46" s="63"/>
      <c r="J46" s="5"/>
      <c r="K46" s="50">
        <f t="shared" si="1"/>
        <v>11</v>
      </c>
      <c r="L46" s="51">
        <f t="shared" si="2"/>
        <v>2.6751623337143413E-4</v>
      </c>
      <c r="N46" s="47"/>
      <c r="O46" s="69"/>
      <c r="P46" s="10"/>
      <c r="Q46" s="10"/>
      <c r="S46" s="10"/>
      <c r="T46" s="10"/>
      <c r="U46" s="10"/>
      <c r="W46" s="10"/>
      <c r="X46" s="111"/>
      <c r="Y46" s="102"/>
      <c r="Z46" s="71"/>
      <c r="AA46" s="39"/>
      <c r="AB46" s="39"/>
      <c r="AC46" s="39"/>
      <c r="AD46" s="39"/>
      <c r="AE46" s="39"/>
    </row>
    <row r="47" spans="2:31" x14ac:dyDescent="0.3">
      <c r="B47" s="66" t="s">
        <v>255</v>
      </c>
      <c r="C47" s="10">
        <v>1</v>
      </c>
      <c r="D47" s="10">
        <v>2</v>
      </c>
      <c r="E47" s="93"/>
      <c r="F47" s="63">
        <v>1</v>
      </c>
      <c r="G47" s="89"/>
      <c r="H47" s="63"/>
      <c r="I47" s="63"/>
      <c r="J47" s="5"/>
      <c r="K47" s="50">
        <f t="shared" si="1"/>
        <v>4</v>
      </c>
      <c r="L47" s="51">
        <f t="shared" si="2"/>
        <v>9.7278630316885139E-5</v>
      </c>
      <c r="N47" s="47"/>
      <c r="O47" s="69"/>
      <c r="P47" s="10"/>
      <c r="Q47" s="10"/>
      <c r="S47" s="10"/>
      <c r="T47" s="10"/>
      <c r="U47" s="10"/>
      <c r="W47" s="10"/>
      <c r="X47" s="111"/>
      <c r="Y47" s="102"/>
      <c r="Z47" s="71"/>
      <c r="AA47" s="39"/>
      <c r="AB47" s="39"/>
      <c r="AC47" s="39"/>
      <c r="AD47" s="39"/>
      <c r="AE47" s="39"/>
    </row>
    <row r="48" spans="2:31" x14ac:dyDescent="0.3">
      <c r="B48" s="66" t="s">
        <v>227</v>
      </c>
      <c r="C48" s="10">
        <v>392</v>
      </c>
      <c r="D48" s="10">
        <v>20</v>
      </c>
      <c r="E48" s="93"/>
      <c r="F48" s="63">
        <v>1</v>
      </c>
      <c r="G48" s="89">
        <v>2</v>
      </c>
      <c r="H48" s="63"/>
      <c r="I48" s="63"/>
      <c r="J48" s="5"/>
      <c r="K48" s="50">
        <f t="shared" si="1"/>
        <v>415</v>
      </c>
      <c r="L48" s="51">
        <f t="shared" si="2"/>
        <v>1.0092657895376833E-2</v>
      </c>
      <c r="N48" s="47"/>
      <c r="O48" s="69"/>
      <c r="P48" s="10"/>
      <c r="Q48" s="10"/>
      <c r="S48" s="10"/>
      <c r="T48" s="10"/>
      <c r="U48" s="10"/>
      <c r="W48" s="10"/>
      <c r="X48" s="111"/>
      <c r="Y48" s="102"/>
      <c r="Z48" s="71"/>
      <c r="AA48" s="39"/>
      <c r="AB48" s="39"/>
      <c r="AC48" s="39"/>
      <c r="AD48" s="39"/>
      <c r="AE48" s="39"/>
    </row>
    <row r="49" spans="2:31" x14ac:dyDescent="0.3">
      <c r="B49" s="66" t="s">
        <v>141</v>
      </c>
      <c r="C49" s="10">
        <v>39</v>
      </c>
      <c r="D49" s="10">
        <v>235</v>
      </c>
      <c r="E49" s="93"/>
      <c r="F49" s="63">
        <v>13</v>
      </c>
      <c r="G49" s="89">
        <v>45</v>
      </c>
      <c r="H49" s="63"/>
      <c r="I49" s="63">
        <v>3</v>
      </c>
      <c r="J49" s="5"/>
      <c r="K49" s="50">
        <f t="shared" si="1"/>
        <v>335</v>
      </c>
      <c r="L49" s="51">
        <f t="shared" si="2"/>
        <v>8.1470852890391295E-3</v>
      </c>
      <c r="N49" s="47"/>
      <c r="O49" s="69"/>
      <c r="P49" s="10"/>
      <c r="Q49" s="10"/>
      <c r="S49" s="10"/>
      <c r="T49" s="10"/>
      <c r="U49" s="10"/>
      <c r="W49" s="10"/>
      <c r="X49" s="111"/>
      <c r="Y49" s="102"/>
      <c r="Z49" s="71"/>
      <c r="AA49" s="39"/>
      <c r="AB49" s="39"/>
      <c r="AC49" s="39"/>
      <c r="AD49" s="39"/>
      <c r="AE49" s="39"/>
    </row>
    <row r="50" spans="2:31" x14ac:dyDescent="0.3">
      <c r="B50" s="66" t="s">
        <v>108</v>
      </c>
      <c r="C50" s="10">
        <v>7</v>
      </c>
      <c r="D50" s="10">
        <v>42</v>
      </c>
      <c r="E50" s="93"/>
      <c r="F50" s="63">
        <v>11</v>
      </c>
      <c r="G50" s="89">
        <v>2</v>
      </c>
      <c r="H50" s="63"/>
      <c r="I50" s="63">
        <v>1</v>
      </c>
      <c r="J50" s="5"/>
      <c r="K50" s="50">
        <f t="shared" si="1"/>
        <v>63</v>
      </c>
      <c r="L50" s="51">
        <f t="shared" si="2"/>
        <v>1.532138427490941E-3</v>
      </c>
      <c r="N50" s="47"/>
      <c r="O50" s="69"/>
      <c r="P50" s="10"/>
      <c r="Q50" s="10"/>
      <c r="S50" s="10"/>
      <c r="T50" s="10"/>
      <c r="U50" s="10"/>
      <c r="W50" s="10"/>
      <c r="X50" s="111"/>
      <c r="Y50" s="102"/>
      <c r="Z50" s="71"/>
      <c r="AA50" s="39"/>
      <c r="AB50" s="39"/>
      <c r="AC50" s="39"/>
      <c r="AD50" s="39"/>
      <c r="AE50" s="39"/>
    </row>
    <row r="51" spans="2:31" x14ac:dyDescent="0.3">
      <c r="B51" s="66" t="s">
        <v>28</v>
      </c>
      <c r="C51" s="10">
        <v>10</v>
      </c>
      <c r="D51" s="10">
        <v>58</v>
      </c>
      <c r="E51" s="93"/>
      <c r="F51" s="63">
        <v>5</v>
      </c>
      <c r="G51" s="89">
        <v>25</v>
      </c>
      <c r="H51" s="63"/>
      <c r="I51" s="63">
        <v>1</v>
      </c>
      <c r="J51" s="5"/>
      <c r="K51" s="50">
        <f t="shared" si="1"/>
        <v>99</v>
      </c>
      <c r="L51" s="51">
        <f t="shared" si="2"/>
        <v>2.407646100342907E-3</v>
      </c>
      <c r="N51" s="47"/>
      <c r="O51" s="69"/>
      <c r="P51" s="10"/>
      <c r="Q51" s="10"/>
      <c r="S51" s="10"/>
      <c r="T51" s="10"/>
      <c r="U51" s="10"/>
      <c r="W51" s="10"/>
      <c r="X51" s="111"/>
      <c r="Y51" s="102"/>
      <c r="Z51" s="71"/>
      <c r="AA51" s="39"/>
      <c r="AB51" s="39"/>
      <c r="AC51" s="39"/>
      <c r="AD51" s="39"/>
      <c r="AE51" s="39"/>
    </row>
    <row r="52" spans="2:31" x14ac:dyDescent="0.3">
      <c r="B52" s="66" t="s">
        <v>29</v>
      </c>
      <c r="C52" s="10">
        <v>109</v>
      </c>
      <c r="D52" s="10">
        <v>3806</v>
      </c>
      <c r="E52" s="93"/>
      <c r="F52" s="63">
        <v>460</v>
      </c>
      <c r="G52" s="89">
        <v>19</v>
      </c>
      <c r="H52" s="63"/>
      <c r="I52" s="63">
        <v>7</v>
      </c>
      <c r="J52" s="5"/>
      <c r="K52" s="50">
        <f t="shared" si="1"/>
        <v>4401</v>
      </c>
      <c r="L52" s="51">
        <f t="shared" si="2"/>
        <v>0.10703081300615287</v>
      </c>
      <c r="N52" s="47"/>
      <c r="O52" s="69"/>
      <c r="P52" s="10"/>
      <c r="Q52" s="10"/>
      <c r="S52" s="10"/>
      <c r="T52" s="10"/>
      <c r="U52" s="10"/>
      <c r="W52" s="10"/>
      <c r="X52" s="111"/>
      <c r="Y52" s="102"/>
      <c r="Z52" s="71"/>
      <c r="AA52" s="39"/>
      <c r="AB52" s="39"/>
      <c r="AC52" s="39"/>
      <c r="AD52" s="39"/>
      <c r="AE52" s="39"/>
    </row>
    <row r="53" spans="2:31" x14ac:dyDescent="0.3">
      <c r="B53" s="66" t="s">
        <v>142</v>
      </c>
      <c r="C53" s="10">
        <v>124</v>
      </c>
      <c r="D53" s="10">
        <v>2522</v>
      </c>
      <c r="E53" s="93"/>
      <c r="F53" s="63">
        <v>60</v>
      </c>
      <c r="G53" s="89">
        <v>85</v>
      </c>
      <c r="H53" s="63"/>
      <c r="I53" s="63">
        <v>1089</v>
      </c>
      <c r="J53" s="5"/>
      <c r="K53" s="50">
        <f t="shared" si="1"/>
        <v>3880</v>
      </c>
      <c r="L53" s="51">
        <f t="shared" si="2"/>
        <v>9.4360271407378585E-2</v>
      </c>
      <c r="N53" s="47"/>
      <c r="O53" s="69"/>
      <c r="P53" s="10"/>
      <c r="Q53" s="10"/>
      <c r="S53" s="10"/>
      <c r="T53" s="10"/>
      <c r="U53" s="10"/>
      <c r="W53" s="10"/>
      <c r="X53" s="111"/>
      <c r="Y53" s="71"/>
      <c r="Z53" s="71"/>
      <c r="AA53" s="39"/>
      <c r="AB53" s="39"/>
      <c r="AC53" s="39"/>
      <c r="AD53" s="39"/>
      <c r="AE53" s="39"/>
    </row>
    <row r="54" spans="2:31" x14ac:dyDescent="0.3">
      <c r="B54" s="66" t="s">
        <v>30</v>
      </c>
      <c r="C54" s="10">
        <v>81</v>
      </c>
      <c r="D54" s="10">
        <v>512</v>
      </c>
      <c r="E54" s="93"/>
      <c r="F54" s="63">
        <v>29</v>
      </c>
      <c r="G54" s="89">
        <v>49</v>
      </c>
      <c r="H54" s="63"/>
      <c r="I54" s="63">
        <v>10</v>
      </c>
      <c r="J54" s="5"/>
      <c r="K54" s="50">
        <f t="shared" si="1"/>
        <v>681</v>
      </c>
      <c r="L54" s="19">
        <f t="shared" si="2"/>
        <v>1.6561686811449695E-2</v>
      </c>
      <c r="N54" s="47"/>
      <c r="O54" s="69"/>
      <c r="P54" s="10"/>
      <c r="Q54" s="10"/>
      <c r="S54" s="10"/>
      <c r="T54" s="10"/>
      <c r="U54" s="10"/>
      <c r="W54" s="10"/>
      <c r="X54" s="111"/>
      <c r="Y54" s="71"/>
      <c r="Z54" s="71"/>
      <c r="AA54" s="39"/>
      <c r="AB54" s="39"/>
      <c r="AC54" s="39"/>
      <c r="AD54" s="39"/>
      <c r="AE54" s="39"/>
    </row>
    <row r="55" spans="2:31" x14ac:dyDescent="0.3">
      <c r="B55" s="66" t="s">
        <v>287</v>
      </c>
      <c r="D55" s="10">
        <v>2</v>
      </c>
      <c r="E55" s="93"/>
      <c r="F55" s="63"/>
      <c r="G55" s="89"/>
      <c r="H55" s="63"/>
      <c r="I55" s="104"/>
      <c r="J55" s="5"/>
      <c r="K55" s="50">
        <f t="shared" si="1"/>
        <v>2</v>
      </c>
      <c r="L55" s="19">
        <f t="shared" si="2"/>
        <v>4.8639315158442569E-5</v>
      </c>
      <c r="N55" s="47"/>
      <c r="O55" s="69"/>
      <c r="P55" s="10"/>
      <c r="Q55" s="10"/>
      <c r="S55" s="10"/>
      <c r="T55" s="10"/>
      <c r="U55" s="10"/>
      <c r="W55" s="10"/>
      <c r="X55" s="111"/>
      <c r="Y55" s="71"/>
      <c r="Z55" s="71"/>
      <c r="AA55" s="39"/>
      <c r="AB55" s="39"/>
      <c r="AC55" s="39"/>
      <c r="AD55" s="39"/>
      <c r="AE55" s="39"/>
    </row>
    <row r="56" spans="2:31" x14ac:dyDescent="0.3">
      <c r="B56" s="66" t="s">
        <v>203</v>
      </c>
      <c r="C56" s="10">
        <v>573</v>
      </c>
      <c r="E56" s="93"/>
      <c r="F56" s="63"/>
      <c r="G56" s="89"/>
      <c r="H56" s="63"/>
      <c r="I56" s="104"/>
      <c r="J56" s="5"/>
      <c r="K56" s="50">
        <f t="shared" si="1"/>
        <v>573</v>
      </c>
      <c r="L56" s="19">
        <f t="shared" si="2"/>
        <v>1.3935163792893796E-2</v>
      </c>
      <c r="N56" s="47"/>
      <c r="O56" s="69"/>
      <c r="P56" s="10"/>
      <c r="Q56" s="10"/>
      <c r="S56" s="10"/>
      <c r="T56" s="10"/>
      <c r="U56" s="10"/>
      <c r="W56" s="10"/>
      <c r="X56" s="111"/>
      <c r="Y56" s="71"/>
      <c r="Z56" s="71"/>
      <c r="AA56" s="39"/>
      <c r="AB56" s="39"/>
      <c r="AC56" s="39"/>
      <c r="AD56" s="39"/>
      <c r="AE56" s="39"/>
    </row>
    <row r="57" spans="2:31" x14ac:dyDescent="0.3">
      <c r="B57" s="39" t="s">
        <v>228</v>
      </c>
      <c r="C57" s="10">
        <v>3</v>
      </c>
      <c r="E57" s="93"/>
      <c r="F57" s="63"/>
      <c r="G57" s="89"/>
      <c r="H57" s="63"/>
      <c r="I57" s="104"/>
      <c r="J57" s="5"/>
      <c r="K57" s="50">
        <f t="shared" si="1"/>
        <v>3</v>
      </c>
      <c r="L57" s="26"/>
      <c r="N57" s="47"/>
      <c r="O57" s="69"/>
      <c r="P57" s="10"/>
      <c r="Q57" s="10"/>
      <c r="S57" s="10"/>
      <c r="T57" s="10"/>
      <c r="U57" s="10"/>
      <c r="W57" s="10"/>
      <c r="X57" s="111"/>
      <c r="Y57" s="71"/>
      <c r="Z57" s="71"/>
      <c r="AA57" s="39"/>
      <c r="AB57" s="39"/>
      <c r="AC57" s="39"/>
      <c r="AD57" s="39"/>
      <c r="AE57" s="39"/>
    </row>
    <row r="58" spans="2:31" s="8" customFormat="1" x14ac:dyDescent="0.3">
      <c r="B58" s="48"/>
      <c r="C58" s="46">
        <f>SUM(C16:C57)</f>
        <v>5796</v>
      </c>
      <c r="D58" s="46">
        <f t="shared" ref="D58:I58" si="3">SUM(D16:D57)</f>
        <v>26879</v>
      </c>
      <c r="E58" s="46">
        <f t="shared" si="3"/>
        <v>0</v>
      </c>
      <c r="F58" s="46">
        <f t="shared" si="3"/>
        <v>5934</v>
      </c>
      <c r="G58" s="46">
        <f t="shared" si="3"/>
        <v>1160</v>
      </c>
      <c r="H58" s="46">
        <f t="shared" si="3"/>
        <v>1</v>
      </c>
      <c r="I58" s="46">
        <f t="shared" si="3"/>
        <v>1349</v>
      </c>
      <c r="J58" s="90"/>
      <c r="K58" s="112">
        <f>SUM(K16:K57)</f>
        <v>41119</v>
      </c>
      <c r="N58" s="85"/>
      <c r="O58" s="69"/>
      <c r="P58" s="10"/>
      <c r="Q58" s="10"/>
      <c r="S58" s="10"/>
      <c r="T58" s="10"/>
      <c r="U58" s="10"/>
      <c r="W58" s="10"/>
      <c r="X58" s="111"/>
      <c r="Y58" s="71"/>
      <c r="Z58" s="71"/>
      <c r="AA58" s="48"/>
      <c r="AB58" s="48"/>
      <c r="AC58" s="48"/>
      <c r="AD58" s="48"/>
      <c r="AE58" s="48"/>
    </row>
    <row r="59" spans="2:31" x14ac:dyDescent="0.3">
      <c r="N59" s="47"/>
      <c r="O59" s="69"/>
      <c r="P59" s="10"/>
      <c r="Q59" s="10"/>
      <c r="S59" s="10"/>
      <c r="T59" s="10"/>
      <c r="U59" s="10"/>
      <c r="W59" s="10"/>
      <c r="X59" s="111"/>
      <c r="Y59" s="103"/>
      <c r="Z59" s="71"/>
      <c r="AA59" s="39"/>
      <c r="AB59" s="39"/>
      <c r="AC59" s="39"/>
    </row>
    <row r="60" spans="2:31" x14ac:dyDescent="0.3">
      <c r="N60" s="47"/>
      <c r="O60" s="69"/>
      <c r="P60" s="111"/>
      <c r="Q60" s="111"/>
      <c r="R60" s="111"/>
      <c r="S60" s="111"/>
      <c r="T60" s="111"/>
      <c r="U60" s="111"/>
      <c r="V60" s="111"/>
      <c r="W60" s="111"/>
      <c r="X60" s="111"/>
      <c r="Y60" s="71"/>
      <c r="Z60" s="71"/>
      <c r="AA60" s="39"/>
      <c r="AB60" s="39"/>
      <c r="AC60" s="39"/>
    </row>
    <row r="61" spans="2:31" x14ac:dyDescent="0.3">
      <c r="N61" s="47"/>
      <c r="O61" s="86"/>
      <c r="P61" s="87"/>
      <c r="Q61" s="87"/>
      <c r="R61" s="87"/>
      <c r="S61" s="87"/>
      <c r="T61" s="87"/>
      <c r="U61" s="87"/>
      <c r="V61" s="87"/>
      <c r="W61" s="87"/>
      <c r="X61" s="87"/>
      <c r="Y61" s="47"/>
      <c r="Z61" s="39"/>
      <c r="AA61" s="39"/>
      <c r="AB61" s="39"/>
      <c r="AC61" s="39"/>
    </row>
    <row r="62" spans="2:31" x14ac:dyDescent="0.3"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39"/>
      <c r="AA62" s="39"/>
      <c r="AB62" s="39"/>
      <c r="AC62" s="39"/>
    </row>
    <row r="63" spans="2:31" x14ac:dyDescent="0.3">
      <c r="O63" s="39"/>
      <c r="Y63" s="39"/>
      <c r="Z63" s="39"/>
      <c r="AA63" s="39"/>
      <c r="AB63" s="39"/>
      <c r="AC63" s="39"/>
    </row>
    <row r="64" spans="2:31" x14ac:dyDescent="0.3">
      <c r="O64" s="39"/>
      <c r="Y64" s="39"/>
      <c r="Z64" s="39"/>
      <c r="AA64" s="39"/>
      <c r="AB64" s="39"/>
      <c r="AC64" s="39"/>
    </row>
    <row r="65" spans="15:29" x14ac:dyDescent="0.3">
      <c r="O65" s="39"/>
      <c r="Y65" s="39"/>
      <c r="Z65" s="39"/>
      <c r="AA65" s="39"/>
      <c r="AB65" s="39"/>
      <c r="AC65" s="39"/>
    </row>
    <row r="66" spans="15:29" x14ac:dyDescent="0.3">
      <c r="O66" s="39"/>
      <c r="Y66" s="39"/>
      <c r="Z66" s="39"/>
      <c r="AA66" s="39"/>
      <c r="AB66" s="39"/>
      <c r="AC66" s="39"/>
    </row>
  </sheetData>
  <pageMargins left="0.31496062992125984" right="0.31496062992125984" top="0.35433070866141736" bottom="0.35433070866141736" header="0.31496062992125984" footer="0.31496062992125984"/>
  <pageSetup paperSize="9" scale="91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F106"/>
  <sheetViews>
    <sheetView zoomScale="70" zoomScaleNormal="70" workbookViewId="0">
      <pane xSplit="2" ySplit="16" topLeftCell="C17" activePane="bottomRight" state="frozen"/>
      <selection pane="topRight" activeCell="C1" sqref="C1"/>
      <selection pane="bottomLeft" activeCell="A12" sqref="A12"/>
      <selection pane="bottomRight" activeCell="A9" sqref="A9"/>
    </sheetView>
  </sheetViews>
  <sheetFormatPr defaultColWidth="9.109375" defaultRowHeight="15.05" x14ac:dyDescent="0.3"/>
  <cols>
    <col min="1" max="1" width="2.44140625" style="10" customWidth="1"/>
    <col min="2" max="2" width="37.5546875" style="10" bestFit="1" customWidth="1"/>
    <col min="3" max="3" width="13.44140625" style="10" customWidth="1"/>
    <col min="4" max="4" width="10.5546875" style="10" customWidth="1"/>
    <col min="5" max="5" width="14" style="10" customWidth="1"/>
    <col min="6" max="6" width="12" style="10" customWidth="1"/>
    <col min="7" max="7" width="14.44140625" style="10" bestFit="1" customWidth="1"/>
    <col min="8" max="8" width="15.88671875" style="10" customWidth="1"/>
    <col min="9" max="9" width="7.44140625" style="10" customWidth="1"/>
    <col min="10" max="10" width="16.44140625" style="10" bestFit="1" customWidth="1"/>
    <col min="11" max="11" width="11.6640625" style="10" customWidth="1"/>
    <col min="12" max="13" width="9.109375" style="10"/>
    <col min="14" max="14" width="9.5546875" style="47" customWidth="1"/>
    <col min="15" max="16" width="8.33203125" style="47" customWidth="1"/>
    <col min="17" max="25" width="9.33203125" style="47" customWidth="1"/>
    <col min="26" max="26" width="8.33203125" style="47" customWidth="1"/>
    <col min="27" max="16384" width="9.109375" style="10"/>
  </cols>
  <sheetData>
    <row r="1" spans="2:32" x14ac:dyDescent="0.3">
      <c r="B1" s="8" t="s">
        <v>286</v>
      </c>
      <c r="D1" s="7" t="s">
        <v>93</v>
      </c>
      <c r="E1" s="7"/>
      <c r="F1" s="7"/>
      <c r="J1" s="10" t="s">
        <v>90</v>
      </c>
      <c r="K1" s="17">
        <f>C14</f>
        <v>41119</v>
      </c>
      <c r="M1" s="47"/>
      <c r="AA1" s="47"/>
      <c r="AB1" s="47"/>
    </row>
    <row r="2" spans="2:32" x14ac:dyDescent="0.3">
      <c r="M2" s="47"/>
      <c r="N2" s="69"/>
      <c r="O2" s="71"/>
      <c r="P2" s="71"/>
      <c r="Q2" s="71"/>
      <c r="AA2" s="47"/>
      <c r="AB2" s="47"/>
    </row>
    <row r="3" spans="2:32" x14ac:dyDescent="0.3">
      <c r="B3" s="20" t="s">
        <v>82</v>
      </c>
      <c r="C3" s="20" t="s">
        <v>83</v>
      </c>
      <c r="D3" s="24" t="s">
        <v>1</v>
      </c>
      <c r="E3" s="74"/>
      <c r="F3" s="74"/>
      <c r="M3" s="47"/>
      <c r="N3" s="69"/>
      <c r="O3" s="71"/>
      <c r="P3" s="71"/>
      <c r="Q3" s="71"/>
      <c r="R3" s="69"/>
      <c r="T3" s="70"/>
      <c r="AA3" s="47"/>
      <c r="AB3" s="47"/>
    </row>
    <row r="4" spans="2:32" s="37" customFormat="1" x14ac:dyDescent="0.3">
      <c r="B4" s="11" t="s">
        <v>186</v>
      </c>
      <c r="C4" s="73">
        <v>189</v>
      </c>
      <c r="D4" s="97">
        <f t="shared" ref="D4:D13" si="0">C4/$C$14</f>
        <v>4.5964152824728224E-3</v>
      </c>
      <c r="E4" s="26"/>
      <c r="F4" s="26"/>
      <c r="M4" s="47"/>
      <c r="N4" s="69"/>
      <c r="O4" s="71"/>
      <c r="P4" s="71"/>
      <c r="Q4" s="71"/>
      <c r="R4" s="69"/>
      <c r="S4" s="47"/>
      <c r="T4" s="70"/>
      <c r="U4" s="47"/>
      <c r="V4" s="47"/>
      <c r="W4" s="47"/>
      <c r="X4" s="47"/>
      <c r="Y4" s="47"/>
      <c r="Z4" s="47"/>
      <c r="AA4" s="47"/>
      <c r="AB4" s="47"/>
    </row>
    <row r="5" spans="2:32" s="37" customFormat="1" x14ac:dyDescent="0.3">
      <c r="B5" s="11" t="s">
        <v>187</v>
      </c>
      <c r="C5" s="73">
        <v>11</v>
      </c>
      <c r="D5" s="97">
        <f t="shared" si="0"/>
        <v>2.6751623337143413E-4</v>
      </c>
      <c r="E5" s="26"/>
      <c r="F5" s="26"/>
      <c r="M5" s="47"/>
      <c r="N5" s="69"/>
      <c r="O5" s="71"/>
      <c r="P5" s="71"/>
      <c r="Q5" s="71"/>
      <c r="R5" s="47"/>
      <c r="S5" s="71"/>
      <c r="T5" s="70"/>
      <c r="U5" s="47"/>
      <c r="V5" s="47"/>
      <c r="W5" s="47"/>
      <c r="X5" s="47"/>
      <c r="Y5" s="47"/>
      <c r="Z5" s="47"/>
      <c r="AA5" s="47"/>
      <c r="AB5" s="47"/>
    </row>
    <row r="6" spans="2:32" s="37" customFormat="1" x14ac:dyDescent="0.3">
      <c r="B6" s="11" t="s">
        <v>210</v>
      </c>
      <c r="C6" s="73">
        <v>0</v>
      </c>
      <c r="D6" s="97">
        <f t="shared" si="0"/>
        <v>0</v>
      </c>
      <c r="E6" s="26"/>
      <c r="F6" s="26"/>
      <c r="M6" s="47"/>
      <c r="N6" s="69"/>
      <c r="O6" s="71"/>
      <c r="P6" s="71"/>
      <c r="Q6" s="71"/>
      <c r="R6" s="69"/>
      <c r="S6" s="47"/>
      <c r="T6" s="70"/>
      <c r="U6" s="47"/>
      <c r="V6" s="47"/>
      <c r="W6" s="47"/>
      <c r="X6" s="47"/>
      <c r="Y6" s="47"/>
      <c r="Z6" s="47"/>
      <c r="AA6" s="47"/>
      <c r="AB6" s="47"/>
    </row>
    <row r="7" spans="2:32" s="37" customFormat="1" x14ac:dyDescent="0.3">
      <c r="B7" s="11" t="s">
        <v>205</v>
      </c>
      <c r="C7" s="73">
        <v>9</v>
      </c>
      <c r="D7" s="97">
        <f t="shared" si="0"/>
        <v>2.1887691821299157E-4</v>
      </c>
      <c r="E7" s="26"/>
      <c r="F7" s="26"/>
      <c r="M7" s="47"/>
      <c r="N7" s="69"/>
      <c r="O7" s="71"/>
      <c r="P7" s="71"/>
      <c r="Q7" s="71"/>
      <c r="R7" s="69"/>
      <c r="S7" s="47"/>
      <c r="T7" s="70"/>
      <c r="U7" s="47"/>
      <c r="V7" s="47"/>
      <c r="W7" s="47"/>
      <c r="X7" s="47"/>
      <c r="Y7" s="47"/>
      <c r="Z7" s="47"/>
      <c r="AA7" s="47"/>
      <c r="AB7" s="47"/>
    </row>
    <row r="8" spans="2:32" s="37" customFormat="1" x14ac:dyDescent="0.3">
      <c r="B8" s="54" t="s">
        <v>188</v>
      </c>
      <c r="C8" s="11">
        <v>0</v>
      </c>
      <c r="D8" s="97">
        <f t="shared" si="0"/>
        <v>0</v>
      </c>
      <c r="E8" s="26"/>
      <c r="F8" s="98"/>
      <c r="M8" s="47"/>
      <c r="N8" s="69"/>
      <c r="O8" s="71"/>
      <c r="P8" s="71"/>
      <c r="Q8" s="71"/>
      <c r="R8" s="69"/>
      <c r="S8" s="47"/>
      <c r="T8" s="70"/>
      <c r="U8" s="47"/>
      <c r="V8" s="47"/>
      <c r="W8" s="47"/>
      <c r="X8" s="47"/>
      <c r="Y8" s="47"/>
      <c r="Z8" s="47"/>
      <c r="AA8" s="47"/>
      <c r="AB8" s="47"/>
    </row>
    <row r="9" spans="2:32" s="37" customFormat="1" x14ac:dyDescent="0.3">
      <c r="B9" s="54" t="s">
        <v>12</v>
      </c>
      <c r="C9" s="11">
        <v>54</v>
      </c>
      <c r="D9" s="97">
        <f t="shared" si="0"/>
        <v>1.3132615092779493E-3</v>
      </c>
      <c r="E9" s="26"/>
      <c r="F9" s="26"/>
      <c r="M9" s="47"/>
      <c r="N9" s="69"/>
      <c r="O9" s="71"/>
      <c r="P9" s="71"/>
      <c r="Q9" s="71"/>
      <c r="R9" s="69"/>
      <c r="S9" s="47"/>
      <c r="T9" s="70"/>
      <c r="U9" s="47"/>
      <c r="V9" s="47"/>
      <c r="W9" s="47"/>
      <c r="X9" s="47"/>
      <c r="Y9" s="47"/>
      <c r="Z9" s="47"/>
      <c r="AA9" s="47"/>
      <c r="AB9" s="47"/>
    </row>
    <row r="10" spans="2:32" s="37" customFormat="1" x14ac:dyDescent="0.3">
      <c r="B10" s="54" t="s">
        <v>192</v>
      </c>
      <c r="C10" s="11">
        <v>1</v>
      </c>
      <c r="D10" s="97">
        <f t="shared" si="0"/>
        <v>2.4319657579221285E-5</v>
      </c>
      <c r="E10" s="26"/>
      <c r="F10" s="26"/>
      <c r="M10" s="47"/>
      <c r="N10" s="69"/>
      <c r="O10" s="71"/>
      <c r="P10" s="71"/>
      <c r="Q10" s="71"/>
      <c r="R10" s="69"/>
      <c r="S10" s="47"/>
      <c r="T10" s="70"/>
      <c r="U10" s="47"/>
      <c r="V10" s="47"/>
      <c r="W10" s="47"/>
      <c r="X10" s="47"/>
      <c r="Y10" s="47"/>
      <c r="Z10" s="47"/>
      <c r="AA10" s="47"/>
      <c r="AB10" s="47"/>
    </row>
    <row r="11" spans="2:32" x14ac:dyDescent="0.3">
      <c r="B11" s="54" t="s">
        <v>13</v>
      </c>
      <c r="C11" s="11">
        <v>25739</v>
      </c>
      <c r="D11" s="97">
        <f t="shared" si="0"/>
        <v>0.62596366643157664</v>
      </c>
      <c r="E11" s="26"/>
      <c r="F11" s="26"/>
      <c r="M11" s="47"/>
      <c r="N11" s="69"/>
      <c r="O11" s="71"/>
      <c r="P11" s="71"/>
      <c r="Q11" s="71"/>
      <c r="R11" s="69"/>
      <c r="T11" s="70"/>
      <c r="AA11" s="47"/>
      <c r="AB11" s="47"/>
    </row>
    <row r="12" spans="2:32" x14ac:dyDescent="0.3">
      <c r="B12" s="54" t="s">
        <v>14</v>
      </c>
      <c r="C12" s="11">
        <v>13271</v>
      </c>
      <c r="D12" s="97">
        <f t="shared" si="0"/>
        <v>0.32274617573384567</v>
      </c>
      <c r="E12" s="26"/>
      <c r="F12" s="26"/>
      <c r="M12" s="47"/>
      <c r="N12" s="69"/>
      <c r="O12" s="71"/>
      <c r="P12" s="71"/>
      <c r="Q12" s="71"/>
      <c r="R12" s="69"/>
      <c r="T12" s="70"/>
      <c r="AA12" s="47"/>
      <c r="AB12" s="47"/>
    </row>
    <row r="13" spans="2:32" x14ac:dyDescent="0.3">
      <c r="B13" s="54" t="s">
        <v>193</v>
      </c>
      <c r="C13" s="11">
        <v>1845</v>
      </c>
      <c r="D13" s="97">
        <f t="shared" si="0"/>
        <v>4.4869768233663267E-2</v>
      </c>
      <c r="E13" s="26"/>
      <c r="F13" s="26"/>
      <c r="M13" s="47"/>
      <c r="P13" s="71"/>
      <c r="Q13" s="71"/>
      <c r="R13" s="69"/>
      <c r="T13" s="70"/>
      <c r="AA13" s="47"/>
      <c r="AB13" s="47"/>
    </row>
    <row r="14" spans="2:32" x14ac:dyDescent="0.3">
      <c r="B14" s="25"/>
      <c r="C14" s="31">
        <f>SUM(C4:C13)</f>
        <v>41119</v>
      </c>
      <c r="D14" s="26"/>
      <c r="E14" s="26"/>
      <c r="F14" s="26"/>
      <c r="M14" s="47"/>
      <c r="R14" s="35"/>
      <c r="S14" s="36"/>
      <c r="T14" s="70"/>
      <c r="AA14" s="47"/>
      <c r="AB14" s="47"/>
    </row>
    <row r="15" spans="2:32" x14ac:dyDescent="0.3">
      <c r="M15" s="47"/>
      <c r="AA15" s="47"/>
      <c r="AB15" s="47"/>
      <c r="AC15" s="39"/>
      <c r="AD15" s="39"/>
      <c r="AE15" s="39"/>
      <c r="AF15" s="39"/>
    </row>
    <row r="16" spans="2:32" ht="56.45" customHeight="1" x14ac:dyDescent="0.3">
      <c r="B16" s="105" t="s">
        <v>17</v>
      </c>
      <c r="C16" s="75" t="s">
        <v>12</v>
      </c>
      <c r="D16" s="76" t="s">
        <v>84</v>
      </c>
      <c r="E16" s="77" t="s">
        <v>206</v>
      </c>
      <c r="F16" s="76" t="s">
        <v>192</v>
      </c>
      <c r="G16" s="78" t="s">
        <v>85</v>
      </c>
      <c r="H16" s="79" t="s">
        <v>14</v>
      </c>
      <c r="I16" s="80" t="s">
        <v>193</v>
      </c>
      <c r="J16" s="81" t="s">
        <v>86</v>
      </c>
      <c r="K16" s="82" t="s">
        <v>1</v>
      </c>
      <c r="M16" s="47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71"/>
      <c r="AC16" s="68"/>
      <c r="AD16" s="68"/>
      <c r="AE16" s="39"/>
      <c r="AF16" s="39"/>
    </row>
    <row r="17" spans="2:32" x14ac:dyDescent="0.3">
      <c r="B17" s="109" t="s">
        <v>18</v>
      </c>
      <c r="C17" s="108"/>
      <c r="D17" s="89">
        <v>1</v>
      </c>
      <c r="E17" s="89"/>
      <c r="F17" s="89"/>
      <c r="G17" s="89">
        <v>252</v>
      </c>
      <c r="H17" s="89">
        <v>88</v>
      </c>
      <c r="I17" s="89"/>
      <c r="J17" s="53">
        <f>SUM(C17:I17)</f>
        <v>341</v>
      </c>
      <c r="K17" s="106">
        <f t="shared" ref="K17:K58" si="1">J17/$J$59</f>
        <v>8.2930032345144584E-3</v>
      </c>
      <c r="L17" s="39"/>
      <c r="M17" s="47"/>
      <c r="O17" s="71"/>
      <c r="P17" s="101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71"/>
      <c r="AC17" s="68"/>
      <c r="AD17" s="68"/>
      <c r="AE17" s="39"/>
      <c r="AF17" s="39"/>
    </row>
    <row r="18" spans="2:32" x14ac:dyDescent="0.3">
      <c r="B18" s="110" t="s">
        <v>162</v>
      </c>
      <c r="C18" s="108"/>
      <c r="D18" s="89"/>
      <c r="E18" s="89"/>
      <c r="F18" s="89"/>
      <c r="G18" s="89">
        <v>285</v>
      </c>
      <c r="H18" s="89">
        <v>61</v>
      </c>
      <c r="I18" s="89">
        <v>20</v>
      </c>
      <c r="J18" s="53">
        <f t="shared" ref="J18:J55" si="2">SUM(C18:I18)</f>
        <v>366</v>
      </c>
      <c r="K18" s="106">
        <f t="shared" si="1"/>
        <v>8.9009946739949906E-3</v>
      </c>
      <c r="L18" s="39"/>
      <c r="M18" s="47"/>
      <c r="O18" s="71"/>
      <c r="P18" s="101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47"/>
      <c r="AC18" s="39"/>
      <c r="AD18" s="68"/>
      <c r="AE18" s="39"/>
      <c r="AF18" s="39"/>
    </row>
    <row r="19" spans="2:32" x14ac:dyDescent="0.3">
      <c r="B19" s="110" t="s">
        <v>163</v>
      </c>
      <c r="C19" s="108"/>
      <c r="D19" s="89">
        <v>3</v>
      </c>
      <c r="E19" s="89"/>
      <c r="F19" s="89"/>
      <c r="G19" s="89">
        <v>96</v>
      </c>
      <c r="H19" s="89">
        <v>51</v>
      </c>
      <c r="I19" s="89"/>
      <c r="J19" s="53">
        <f t="shared" si="2"/>
        <v>150</v>
      </c>
      <c r="K19" s="106">
        <f t="shared" si="1"/>
        <v>3.6479486368831927E-3</v>
      </c>
      <c r="L19" s="39"/>
      <c r="M19" s="47"/>
      <c r="O19" s="71"/>
      <c r="P19" s="101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71"/>
      <c r="AC19" s="68"/>
      <c r="AD19" s="68"/>
      <c r="AE19" s="39"/>
      <c r="AF19" s="39"/>
    </row>
    <row r="20" spans="2:32" x14ac:dyDescent="0.3">
      <c r="B20" s="110" t="s">
        <v>113</v>
      </c>
      <c r="C20" s="108"/>
      <c r="D20" s="89"/>
      <c r="E20" s="89"/>
      <c r="F20" s="89"/>
      <c r="G20" s="89">
        <v>17</v>
      </c>
      <c r="H20" s="89">
        <v>1</v>
      </c>
      <c r="I20" s="89"/>
      <c r="J20" s="53">
        <f t="shared" si="2"/>
        <v>18</v>
      </c>
      <c r="K20" s="106">
        <f t="shared" si="1"/>
        <v>4.3775383642598314E-4</v>
      </c>
      <c r="L20" s="39"/>
      <c r="M20" s="47"/>
      <c r="O20" s="71"/>
      <c r="P20" s="101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71"/>
      <c r="AC20" s="68"/>
      <c r="AD20" s="68"/>
      <c r="AE20" s="39"/>
      <c r="AF20" s="39"/>
    </row>
    <row r="21" spans="2:32" x14ac:dyDescent="0.3">
      <c r="B21" s="110" t="s">
        <v>19</v>
      </c>
      <c r="C21" s="108"/>
      <c r="D21" s="89"/>
      <c r="E21" s="89"/>
      <c r="F21" s="89"/>
      <c r="G21" s="89">
        <v>7</v>
      </c>
      <c r="H21" s="89">
        <v>3</v>
      </c>
      <c r="I21" s="89"/>
      <c r="J21" s="53">
        <f t="shared" si="2"/>
        <v>10</v>
      </c>
      <c r="K21" s="106">
        <f t="shared" si="1"/>
        <v>2.4319657579221284E-4</v>
      </c>
      <c r="L21" s="39"/>
      <c r="M21" s="47"/>
      <c r="O21" s="71"/>
      <c r="P21" s="101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71"/>
      <c r="AC21" s="68"/>
      <c r="AD21" s="68"/>
      <c r="AE21" s="39"/>
      <c r="AF21" s="39"/>
    </row>
    <row r="22" spans="2:32" x14ac:dyDescent="0.3">
      <c r="B22" s="110" t="s">
        <v>20</v>
      </c>
      <c r="C22" s="108"/>
      <c r="D22" s="89"/>
      <c r="E22" s="89">
        <v>2</v>
      </c>
      <c r="F22" s="89"/>
      <c r="G22" s="89">
        <v>1611</v>
      </c>
      <c r="H22" s="89">
        <v>331</v>
      </c>
      <c r="I22" s="89"/>
      <c r="J22" s="53">
        <f t="shared" si="2"/>
        <v>1944</v>
      </c>
      <c r="K22" s="106">
        <f t="shared" si="1"/>
        <v>4.7277414334006181E-2</v>
      </c>
      <c r="L22" s="39"/>
      <c r="M22" s="47"/>
      <c r="O22" s="71"/>
      <c r="P22" s="101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71"/>
      <c r="AC22" s="68"/>
      <c r="AD22" s="68"/>
      <c r="AE22" s="39"/>
      <c r="AF22" s="39"/>
    </row>
    <row r="23" spans="2:32" x14ac:dyDescent="0.3">
      <c r="B23" s="110" t="s">
        <v>114</v>
      </c>
      <c r="C23" s="108"/>
      <c r="D23" s="89">
        <v>1</v>
      </c>
      <c r="E23" s="89"/>
      <c r="F23" s="89"/>
      <c r="G23" s="89">
        <v>99</v>
      </c>
      <c r="H23" s="89">
        <v>81</v>
      </c>
      <c r="I23" s="89"/>
      <c r="J23" s="53">
        <f t="shared" si="2"/>
        <v>181</v>
      </c>
      <c r="K23" s="106">
        <f t="shared" si="1"/>
        <v>4.4018580218390521E-3</v>
      </c>
      <c r="L23" s="39"/>
      <c r="M23" s="47"/>
      <c r="O23" s="71"/>
      <c r="P23" s="101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71"/>
      <c r="AC23" s="68"/>
      <c r="AD23" s="68"/>
      <c r="AE23" s="39"/>
      <c r="AF23" s="39"/>
    </row>
    <row r="24" spans="2:32" x14ac:dyDescent="0.3">
      <c r="B24" s="110" t="s">
        <v>21</v>
      </c>
      <c r="C24" s="108"/>
      <c r="D24" s="89">
        <v>3</v>
      </c>
      <c r="E24" s="89"/>
      <c r="F24" s="89"/>
      <c r="G24" s="89">
        <v>29</v>
      </c>
      <c r="H24" s="89">
        <v>27</v>
      </c>
      <c r="I24" s="89"/>
      <c r="J24" s="53">
        <f t="shared" si="2"/>
        <v>59</v>
      </c>
      <c r="K24" s="106">
        <f t="shared" si="1"/>
        <v>1.4348597971740559E-3</v>
      </c>
      <c r="L24" s="39"/>
      <c r="M24" s="47"/>
      <c r="O24" s="71"/>
      <c r="P24" s="101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71"/>
      <c r="AC24" s="68"/>
      <c r="AD24" s="68"/>
      <c r="AE24" s="39"/>
      <c r="AF24" s="39"/>
    </row>
    <row r="25" spans="2:32" x14ac:dyDescent="0.3">
      <c r="B25" s="110" t="s">
        <v>171</v>
      </c>
      <c r="C25" s="108"/>
      <c r="D25" s="89"/>
      <c r="E25" s="89"/>
      <c r="F25" s="89"/>
      <c r="G25" s="89">
        <v>45</v>
      </c>
      <c r="H25" s="89">
        <v>33</v>
      </c>
      <c r="I25" s="89"/>
      <c r="J25" s="53">
        <f t="shared" si="2"/>
        <v>78</v>
      </c>
      <c r="K25" s="106">
        <f t="shared" si="1"/>
        <v>1.8969332911792601E-3</v>
      </c>
      <c r="L25" s="39"/>
      <c r="M25" s="47"/>
      <c r="O25" s="71"/>
      <c r="P25" s="101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71"/>
      <c r="AC25" s="68"/>
      <c r="AD25" s="68"/>
      <c r="AE25" s="39"/>
      <c r="AF25" s="39"/>
    </row>
    <row r="26" spans="2:32" x14ac:dyDescent="0.3">
      <c r="B26" s="110" t="s">
        <v>115</v>
      </c>
      <c r="C26" s="108"/>
      <c r="D26" s="89"/>
      <c r="E26" s="89"/>
      <c r="F26" s="89"/>
      <c r="G26" s="89">
        <v>37</v>
      </c>
      <c r="H26" s="107">
        <v>55</v>
      </c>
      <c r="I26" s="89"/>
      <c r="J26" s="53">
        <f t="shared" si="2"/>
        <v>92</v>
      </c>
      <c r="K26" s="106">
        <f t="shared" si="1"/>
        <v>2.2374084972883583E-3</v>
      </c>
      <c r="L26" s="39"/>
      <c r="M26" s="47"/>
      <c r="O26" s="71"/>
      <c r="P26" s="101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71"/>
      <c r="AC26" s="68"/>
      <c r="AD26" s="68"/>
      <c r="AE26" s="39"/>
      <c r="AF26" s="39"/>
    </row>
    <row r="27" spans="2:32" x14ac:dyDescent="0.3">
      <c r="B27" s="110" t="s">
        <v>177</v>
      </c>
      <c r="C27" s="108"/>
      <c r="D27" s="89"/>
      <c r="E27" s="89"/>
      <c r="F27" s="89"/>
      <c r="G27" s="89">
        <v>9</v>
      </c>
      <c r="H27" s="89">
        <v>5</v>
      </c>
      <c r="I27" s="89"/>
      <c r="J27" s="53">
        <f t="shared" si="2"/>
        <v>14</v>
      </c>
      <c r="K27" s="106">
        <f t="shared" si="1"/>
        <v>3.4047520610909796E-4</v>
      </c>
      <c r="L27" s="39"/>
      <c r="M27" s="47"/>
      <c r="O27" s="71"/>
      <c r="P27" s="101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71"/>
      <c r="AC27" s="68"/>
      <c r="AD27" s="68"/>
      <c r="AE27" s="39"/>
      <c r="AF27" s="39"/>
    </row>
    <row r="28" spans="2:32" x14ac:dyDescent="0.3">
      <c r="B28" s="110" t="s">
        <v>185</v>
      </c>
      <c r="C28" s="108"/>
      <c r="D28" s="89">
        <v>1</v>
      </c>
      <c r="E28" s="89"/>
      <c r="F28" s="89"/>
      <c r="G28" s="89">
        <v>591</v>
      </c>
      <c r="H28" s="89">
        <v>75</v>
      </c>
      <c r="I28" s="89"/>
      <c r="J28" s="53">
        <f t="shared" si="2"/>
        <v>667</v>
      </c>
      <c r="K28" s="106">
        <f t="shared" si="1"/>
        <v>1.6221211605340596E-2</v>
      </c>
      <c r="L28" s="39"/>
      <c r="M28" s="47"/>
      <c r="O28" s="71"/>
      <c r="P28" s="101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71"/>
      <c r="AC28" s="68"/>
      <c r="AD28" s="68"/>
      <c r="AE28" s="39"/>
      <c r="AF28" s="39"/>
    </row>
    <row r="29" spans="2:32" x14ac:dyDescent="0.3">
      <c r="B29" s="110" t="s">
        <v>184</v>
      </c>
      <c r="C29" s="108"/>
      <c r="D29" s="89">
        <v>3</v>
      </c>
      <c r="E29" s="89"/>
      <c r="F29" s="89"/>
      <c r="G29" s="89">
        <v>68</v>
      </c>
      <c r="H29" s="89">
        <v>41</v>
      </c>
      <c r="I29" s="89"/>
      <c r="J29" s="53">
        <f t="shared" si="2"/>
        <v>112</v>
      </c>
      <c r="K29" s="106">
        <f t="shared" si="1"/>
        <v>2.7238016488727837E-3</v>
      </c>
      <c r="L29" s="39"/>
      <c r="M29" s="47"/>
      <c r="O29" s="71"/>
      <c r="P29" s="101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71"/>
      <c r="AC29" s="68"/>
      <c r="AD29" s="68"/>
      <c r="AE29" s="39"/>
      <c r="AF29" s="39"/>
    </row>
    <row r="30" spans="2:32" x14ac:dyDescent="0.3">
      <c r="B30" s="110" t="s">
        <v>135</v>
      </c>
      <c r="C30" s="108"/>
      <c r="D30" s="89">
        <v>2</v>
      </c>
      <c r="E30" s="89"/>
      <c r="F30" s="89"/>
      <c r="G30" s="89">
        <v>66</v>
      </c>
      <c r="H30" s="89">
        <v>8</v>
      </c>
      <c r="I30" s="89"/>
      <c r="J30" s="53">
        <f t="shared" si="2"/>
        <v>76</v>
      </c>
      <c r="K30" s="106">
        <f t="shared" si="1"/>
        <v>1.8482939760208175E-3</v>
      </c>
      <c r="L30" s="39"/>
      <c r="M30" s="47"/>
      <c r="O30" s="71"/>
      <c r="P30" s="101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71"/>
      <c r="AC30" s="68"/>
      <c r="AD30" s="68"/>
      <c r="AE30" s="39"/>
      <c r="AF30" s="39"/>
    </row>
    <row r="31" spans="2:32" x14ac:dyDescent="0.3">
      <c r="B31" s="110" t="s">
        <v>175</v>
      </c>
      <c r="C31" s="108"/>
      <c r="D31" s="89">
        <v>1</v>
      </c>
      <c r="E31" s="89"/>
      <c r="F31" s="89"/>
      <c r="G31" s="89">
        <v>15</v>
      </c>
      <c r="H31" s="89">
        <v>6</v>
      </c>
      <c r="I31" s="89"/>
      <c r="J31" s="53">
        <f t="shared" si="2"/>
        <v>22</v>
      </c>
      <c r="K31" s="106">
        <f t="shared" si="1"/>
        <v>5.3503246674286827E-4</v>
      </c>
      <c r="L31" s="39"/>
      <c r="M31" s="47"/>
      <c r="O31" s="71"/>
      <c r="P31" s="101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71"/>
      <c r="AC31" s="68"/>
      <c r="AD31" s="68"/>
      <c r="AE31" s="39"/>
      <c r="AF31" s="39"/>
    </row>
    <row r="32" spans="2:32" x14ac:dyDescent="0.3">
      <c r="B32" s="110" t="s">
        <v>165</v>
      </c>
      <c r="C32" s="108"/>
      <c r="D32" s="89">
        <v>3</v>
      </c>
      <c r="E32" s="89"/>
      <c r="F32" s="89"/>
      <c r="G32" s="89">
        <v>25</v>
      </c>
      <c r="H32" s="89">
        <v>8</v>
      </c>
      <c r="I32" s="89"/>
      <c r="J32" s="53">
        <f t="shared" si="2"/>
        <v>36</v>
      </c>
      <c r="K32" s="106">
        <f t="shared" si="1"/>
        <v>8.7550767285196629E-4</v>
      </c>
      <c r="L32" s="39"/>
      <c r="M32" s="47"/>
      <c r="O32" s="71"/>
      <c r="P32" s="101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71"/>
      <c r="AC32" s="68"/>
      <c r="AD32" s="68"/>
      <c r="AE32" s="39"/>
      <c r="AF32" s="39"/>
    </row>
    <row r="33" spans="2:32" x14ac:dyDescent="0.3">
      <c r="B33" s="110" t="s">
        <v>174</v>
      </c>
      <c r="C33" s="108"/>
      <c r="D33" s="89"/>
      <c r="E33" s="89"/>
      <c r="F33" s="89"/>
      <c r="G33" s="89">
        <v>8</v>
      </c>
      <c r="H33" s="89">
        <v>4</v>
      </c>
      <c r="I33" s="89"/>
      <c r="J33" s="53">
        <f t="shared" si="2"/>
        <v>12</v>
      </c>
      <c r="K33" s="106">
        <f t="shared" si="1"/>
        <v>2.9183589095065543E-4</v>
      </c>
      <c r="L33" s="39"/>
      <c r="M33" s="47"/>
      <c r="O33" s="71"/>
      <c r="P33" s="101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71"/>
      <c r="AC33" s="68"/>
      <c r="AD33" s="68"/>
      <c r="AE33" s="39"/>
      <c r="AF33" s="39"/>
    </row>
    <row r="34" spans="2:32" x14ac:dyDescent="0.3">
      <c r="B34" s="110" t="s">
        <v>136</v>
      </c>
      <c r="C34" s="108"/>
      <c r="D34" s="89">
        <v>5</v>
      </c>
      <c r="E34" s="89">
        <v>1</v>
      </c>
      <c r="F34" s="89"/>
      <c r="G34" s="89">
        <v>673</v>
      </c>
      <c r="H34" s="89">
        <v>202</v>
      </c>
      <c r="I34" s="89"/>
      <c r="J34" s="53">
        <f t="shared" si="2"/>
        <v>881</v>
      </c>
      <c r="K34" s="106">
        <f t="shared" si="1"/>
        <v>2.1425618327293953E-2</v>
      </c>
      <c r="L34" s="39"/>
      <c r="M34" s="47"/>
      <c r="O34" s="71"/>
      <c r="P34" s="101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71"/>
      <c r="AC34" s="68"/>
      <c r="AD34" s="68"/>
      <c r="AE34" s="39"/>
      <c r="AF34" s="39"/>
    </row>
    <row r="35" spans="2:32" x14ac:dyDescent="0.3">
      <c r="B35" s="110" t="s">
        <v>137</v>
      </c>
      <c r="C35" s="108"/>
      <c r="D35" s="89">
        <v>91</v>
      </c>
      <c r="E35" s="89"/>
      <c r="F35" s="89"/>
      <c r="G35" s="89">
        <v>133</v>
      </c>
      <c r="H35" s="89">
        <v>92</v>
      </c>
      <c r="I35" s="89"/>
      <c r="J35" s="53">
        <f t="shared" si="2"/>
        <v>316</v>
      </c>
      <c r="K35" s="106">
        <f t="shared" si="1"/>
        <v>7.6850117950339261E-3</v>
      </c>
      <c r="L35" s="39"/>
      <c r="M35" s="47"/>
      <c r="O35" s="71"/>
      <c r="P35" s="101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71"/>
      <c r="AC35" s="68"/>
      <c r="AD35" s="68"/>
      <c r="AE35" s="39"/>
      <c r="AF35" s="39"/>
    </row>
    <row r="36" spans="2:32" x14ac:dyDescent="0.3">
      <c r="B36" s="110" t="s">
        <v>22</v>
      </c>
      <c r="C36" s="108"/>
      <c r="D36" s="89">
        <v>35</v>
      </c>
      <c r="E36" s="89"/>
      <c r="F36" s="89"/>
      <c r="G36" s="89">
        <v>1342</v>
      </c>
      <c r="H36" s="89">
        <v>271</v>
      </c>
      <c r="I36" s="89"/>
      <c r="J36" s="53">
        <f t="shared" si="2"/>
        <v>1648</v>
      </c>
      <c r="K36" s="106">
        <f t="shared" si="1"/>
        <v>4.0078795690556675E-2</v>
      </c>
      <c r="L36" s="39"/>
      <c r="M36" s="47"/>
      <c r="O36" s="71"/>
      <c r="P36" s="101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71"/>
      <c r="AC36" s="68"/>
      <c r="AD36" s="68"/>
      <c r="AE36" s="39"/>
      <c r="AF36" s="39"/>
    </row>
    <row r="37" spans="2:32" x14ac:dyDescent="0.3">
      <c r="B37" s="110" t="s">
        <v>138</v>
      </c>
      <c r="C37" s="108"/>
      <c r="D37" s="89"/>
      <c r="E37" s="89"/>
      <c r="F37" s="89"/>
      <c r="G37" s="89">
        <v>44</v>
      </c>
      <c r="H37" s="89">
        <v>3</v>
      </c>
      <c r="I37" s="89"/>
      <c r="J37" s="53">
        <f t="shared" si="2"/>
        <v>47</v>
      </c>
      <c r="K37" s="106">
        <f t="shared" si="1"/>
        <v>1.1430239062234003E-3</v>
      </c>
      <c r="L37" s="39"/>
      <c r="M37" s="47"/>
      <c r="O37" s="71"/>
      <c r="P37" s="101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71"/>
      <c r="AC37" s="68"/>
      <c r="AD37" s="68"/>
      <c r="AE37" s="39"/>
      <c r="AF37" s="39"/>
    </row>
    <row r="38" spans="2:32" x14ac:dyDescent="0.3">
      <c r="B38" s="110" t="s">
        <v>23</v>
      </c>
      <c r="C38" s="108"/>
      <c r="D38" s="89"/>
      <c r="E38" s="89"/>
      <c r="F38" s="89"/>
      <c r="G38" s="89"/>
      <c r="H38" s="89">
        <v>117</v>
      </c>
      <c r="I38" s="89">
        <v>1819</v>
      </c>
      <c r="J38" s="53">
        <f t="shared" si="2"/>
        <v>1936</v>
      </c>
      <c r="K38" s="106">
        <f t="shared" si="1"/>
        <v>4.7082857073372404E-2</v>
      </c>
      <c r="L38" s="39"/>
      <c r="M38" s="47"/>
      <c r="O38" s="71"/>
      <c r="P38" s="101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71"/>
      <c r="AC38" s="68"/>
      <c r="AD38" s="68"/>
      <c r="AE38" s="39"/>
      <c r="AF38" s="39"/>
    </row>
    <row r="39" spans="2:32" x14ac:dyDescent="0.3">
      <c r="B39" s="110" t="s">
        <v>179</v>
      </c>
      <c r="C39" s="108"/>
      <c r="D39" s="89"/>
      <c r="E39" s="89"/>
      <c r="F39" s="89"/>
      <c r="G39" s="89">
        <v>11</v>
      </c>
      <c r="H39" s="89">
        <v>3</v>
      </c>
      <c r="I39" s="89"/>
      <c r="J39" s="53">
        <f t="shared" si="2"/>
        <v>14</v>
      </c>
      <c r="K39" s="106">
        <f t="shared" si="1"/>
        <v>3.4047520610909796E-4</v>
      </c>
      <c r="L39" s="39"/>
      <c r="M39" s="47"/>
      <c r="O39" s="71"/>
      <c r="P39" s="101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71"/>
      <c r="AC39" s="68"/>
      <c r="AD39" s="68"/>
      <c r="AE39" s="39"/>
      <c r="AF39" s="39"/>
    </row>
    <row r="40" spans="2:32" x14ac:dyDescent="0.3">
      <c r="B40" s="110" t="s">
        <v>24</v>
      </c>
      <c r="C40" s="108"/>
      <c r="D40" s="89">
        <v>3</v>
      </c>
      <c r="E40" s="89"/>
      <c r="F40" s="89"/>
      <c r="G40" s="89">
        <v>712</v>
      </c>
      <c r="H40" s="89">
        <v>90</v>
      </c>
      <c r="I40" s="89"/>
      <c r="J40" s="53">
        <f t="shared" si="2"/>
        <v>805</v>
      </c>
      <c r="K40" s="106">
        <f t="shared" si="1"/>
        <v>1.9577324351273136E-2</v>
      </c>
      <c r="L40" s="39"/>
      <c r="M40" s="47"/>
      <c r="O40" s="71"/>
      <c r="P40" s="101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71"/>
      <c r="AC40" s="68"/>
      <c r="AD40" s="68"/>
      <c r="AE40" s="39"/>
      <c r="AF40" s="39"/>
    </row>
    <row r="41" spans="2:32" x14ac:dyDescent="0.3">
      <c r="B41" s="110" t="s">
        <v>167</v>
      </c>
      <c r="C41" s="108"/>
      <c r="D41" s="89"/>
      <c r="E41" s="89"/>
      <c r="F41" s="89"/>
      <c r="G41" s="89">
        <v>3</v>
      </c>
      <c r="H41" s="89">
        <v>1</v>
      </c>
      <c r="I41" s="89"/>
      <c r="J41" s="53">
        <f t="shared" si="2"/>
        <v>4</v>
      </c>
      <c r="K41" s="106">
        <f t="shared" si="1"/>
        <v>9.7278630316885139E-5</v>
      </c>
      <c r="L41" s="39"/>
      <c r="M41" s="47"/>
      <c r="O41" s="71"/>
      <c r="P41" s="101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71"/>
      <c r="AC41" s="68"/>
      <c r="AD41" s="68"/>
      <c r="AE41" s="39"/>
      <c r="AF41" s="39"/>
    </row>
    <row r="42" spans="2:32" x14ac:dyDescent="0.3">
      <c r="B42" s="110" t="s">
        <v>25</v>
      </c>
      <c r="C42" s="108"/>
      <c r="D42" s="89">
        <v>5</v>
      </c>
      <c r="E42" s="89"/>
      <c r="F42" s="89"/>
      <c r="G42" s="89">
        <v>18</v>
      </c>
      <c r="H42" s="89">
        <v>12</v>
      </c>
      <c r="I42" s="89"/>
      <c r="J42" s="53">
        <f t="shared" si="2"/>
        <v>35</v>
      </c>
      <c r="K42" s="106">
        <f t="shared" si="1"/>
        <v>8.5118801527274499E-4</v>
      </c>
      <c r="L42" s="39"/>
      <c r="M42" s="47"/>
      <c r="O42" s="71"/>
      <c r="P42" s="101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71"/>
      <c r="AC42" s="68"/>
      <c r="AD42" s="68"/>
      <c r="AE42" s="39"/>
      <c r="AF42" s="39"/>
    </row>
    <row r="43" spans="2:32" x14ac:dyDescent="0.3">
      <c r="B43" s="110" t="s">
        <v>26</v>
      </c>
      <c r="C43" s="108"/>
      <c r="D43" s="89">
        <v>1</v>
      </c>
      <c r="E43" s="89"/>
      <c r="F43" s="89"/>
      <c r="G43" s="89">
        <v>11</v>
      </c>
      <c r="H43" s="89">
        <v>8</v>
      </c>
      <c r="I43" s="89"/>
      <c r="J43" s="53">
        <f t="shared" si="2"/>
        <v>20</v>
      </c>
      <c r="K43" s="106">
        <f t="shared" si="1"/>
        <v>4.8639315158442568E-4</v>
      </c>
      <c r="L43" s="39"/>
      <c r="M43" s="47"/>
      <c r="O43" s="71"/>
      <c r="P43" s="101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71"/>
      <c r="AC43" s="68"/>
      <c r="AD43" s="68"/>
      <c r="AE43" s="39"/>
      <c r="AF43" s="39"/>
    </row>
    <row r="44" spans="2:32" x14ac:dyDescent="0.3">
      <c r="B44" s="110" t="s">
        <v>139</v>
      </c>
      <c r="C44" s="108"/>
      <c r="D44" s="89">
        <v>2</v>
      </c>
      <c r="E44" s="89"/>
      <c r="F44" s="89"/>
      <c r="G44" s="89">
        <v>33</v>
      </c>
      <c r="H44" s="89">
        <v>16</v>
      </c>
      <c r="I44" s="89"/>
      <c r="J44" s="53">
        <f t="shared" si="2"/>
        <v>51</v>
      </c>
      <c r="K44" s="106">
        <f t="shared" si="1"/>
        <v>1.2403025365402855E-3</v>
      </c>
      <c r="L44" s="39"/>
      <c r="M44" s="47"/>
      <c r="O44" s="71"/>
      <c r="P44" s="101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71"/>
      <c r="AC44" s="68"/>
      <c r="AD44" s="68"/>
      <c r="AE44" s="39"/>
      <c r="AF44" s="39"/>
    </row>
    <row r="45" spans="2:32" x14ac:dyDescent="0.3">
      <c r="B45" s="110" t="s">
        <v>27</v>
      </c>
      <c r="C45" s="108">
        <v>53</v>
      </c>
      <c r="D45" s="89">
        <v>18</v>
      </c>
      <c r="E45" s="89">
        <v>5</v>
      </c>
      <c r="F45" s="89">
        <v>1</v>
      </c>
      <c r="G45" s="89">
        <v>12413</v>
      </c>
      <c r="H45" s="89">
        <v>7987</v>
      </c>
      <c r="I45" s="89">
        <v>6</v>
      </c>
      <c r="J45" s="53">
        <f t="shared" si="2"/>
        <v>20483</v>
      </c>
      <c r="K45" s="106">
        <f t="shared" si="1"/>
        <v>0.49813954619518958</v>
      </c>
      <c r="L45" s="39"/>
      <c r="M45" s="47"/>
      <c r="O45" s="71"/>
      <c r="P45" s="101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71"/>
      <c r="AC45" s="68"/>
      <c r="AD45" s="68"/>
      <c r="AE45" s="39"/>
      <c r="AF45" s="39"/>
    </row>
    <row r="46" spans="2:32" x14ac:dyDescent="0.3">
      <c r="B46" s="110" t="s">
        <v>140</v>
      </c>
      <c r="C46" s="108"/>
      <c r="D46" s="89"/>
      <c r="E46" s="89"/>
      <c r="F46" s="89"/>
      <c r="G46" s="89">
        <v>179</v>
      </c>
      <c r="H46" s="89">
        <v>55</v>
      </c>
      <c r="I46" s="89"/>
      <c r="J46" s="53">
        <f t="shared" si="2"/>
        <v>234</v>
      </c>
      <c r="K46" s="106">
        <f t="shared" si="1"/>
        <v>5.6907998735377802E-3</v>
      </c>
      <c r="L46" s="39"/>
      <c r="M46" s="47"/>
      <c r="O46" s="71"/>
      <c r="P46" s="101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71"/>
      <c r="AC46" s="68"/>
      <c r="AD46" s="68"/>
      <c r="AE46" s="39"/>
      <c r="AF46" s="39"/>
    </row>
    <row r="47" spans="2:32" x14ac:dyDescent="0.3">
      <c r="B47" s="110" t="s">
        <v>178</v>
      </c>
      <c r="C47" s="108"/>
      <c r="D47" s="89">
        <v>1</v>
      </c>
      <c r="E47" s="89"/>
      <c r="F47" s="89"/>
      <c r="G47" s="89">
        <v>6</v>
      </c>
      <c r="H47" s="89">
        <v>4</v>
      </c>
      <c r="I47" s="89"/>
      <c r="J47" s="53">
        <f t="shared" si="2"/>
        <v>11</v>
      </c>
      <c r="K47" s="106">
        <f t="shared" si="1"/>
        <v>2.6751623337143413E-4</v>
      </c>
      <c r="L47" s="39"/>
      <c r="M47" s="47"/>
      <c r="O47" s="71"/>
      <c r="P47" s="101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71"/>
      <c r="AC47" s="68"/>
      <c r="AD47" s="68"/>
      <c r="AE47" s="39"/>
      <c r="AF47" s="39"/>
    </row>
    <row r="48" spans="2:32" x14ac:dyDescent="0.3">
      <c r="B48" s="110" t="s">
        <v>255</v>
      </c>
      <c r="C48" s="108"/>
      <c r="D48" s="89"/>
      <c r="E48" s="89"/>
      <c r="F48" s="89"/>
      <c r="G48" s="89">
        <v>2</v>
      </c>
      <c r="H48" s="89">
        <v>2</v>
      </c>
      <c r="I48" s="89"/>
      <c r="J48" s="53">
        <f t="shared" si="2"/>
        <v>4</v>
      </c>
      <c r="K48" s="106">
        <f t="shared" si="1"/>
        <v>9.7278630316885139E-5</v>
      </c>
      <c r="L48" s="39"/>
      <c r="M48" s="47"/>
      <c r="O48" s="71"/>
      <c r="P48" s="101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71"/>
      <c r="AC48" s="68"/>
      <c r="AD48" s="68"/>
      <c r="AE48" s="39"/>
      <c r="AF48" s="39"/>
    </row>
    <row r="49" spans="2:32" x14ac:dyDescent="0.3">
      <c r="B49" s="110" t="s">
        <v>227</v>
      </c>
      <c r="C49" s="108"/>
      <c r="D49" s="89"/>
      <c r="E49" s="89"/>
      <c r="F49" s="89"/>
      <c r="G49" s="89">
        <v>5</v>
      </c>
      <c r="H49" s="89">
        <v>410</v>
      </c>
      <c r="I49" s="89"/>
      <c r="J49" s="53">
        <f t="shared" si="2"/>
        <v>415</v>
      </c>
      <c r="K49" s="106">
        <f t="shared" si="1"/>
        <v>1.0092657895376833E-2</v>
      </c>
      <c r="L49" s="39"/>
      <c r="M49" s="47"/>
      <c r="O49" s="71"/>
      <c r="P49" s="101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71"/>
      <c r="AC49" s="68"/>
      <c r="AD49" s="68"/>
      <c r="AE49" s="39"/>
      <c r="AF49" s="39"/>
    </row>
    <row r="50" spans="2:32" x14ac:dyDescent="0.3">
      <c r="B50" s="110" t="s">
        <v>141</v>
      </c>
      <c r="C50" s="108">
        <v>1</v>
      </c>
      <c r="D50" s="89"/>
      <c r="E50" s="89"/>
      <c r="F50" s="89"/>
      <c r="G50" s="89">
        <v>207</v>
      </c>
      <c r="H50" s="89">
        <v>127</v>
      </c>
      <c r="I50" s="89"/>
      <c r="J50" s="53">
        <f t="shared" si="2"/>
        <v>335</v>
      </c>
      <c r="K50" s="106">
        <f t="shared" si="1"/>
        <v>8.1470852890391295E-3</v>
      </c>
      <c r="L50" s="39"/>
      <c r="M50" s="47"/>
      <c r="O50" s="71"/>
      <c r="P50" s="101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71"/>
      <c r="AC50" s="68"/>
      <c r="AD50" s="68"/>
      <c r="AE50" s="39"/>
      <c r="AF50" s="39"/>
    </row>
    <row r="51" spans="2:32" x14ac:dyDescent="0.3">
      <c r="B51" s="110" t="s">
        <v>108</v>
      </c>
      <c r="C51" s="108"/>
      <c r="D51" s="89"/>
      <c r="E51" s="89"/>
      <c r="F51" s="89"/>
      <c r="G51" s="89">
        <v>44</v>
      </c>
      <c r="H51" s="89">
        <v>19</v>
      </c>
      <c r="I51" s="89"/>
      <c r="J51" s="53">
        <f t="shared" si="2"/>
        <v>63</v>
      </c>
      <c r="K51" s="106">
        <f t="shared" si="1"/>
        <v>1.532138427490941E-3</v>
      </c>
      <c r="L51" s="39"/>
      <c r="M51" s="47"/>
      <c r="O51" s="71"/>
      <c r="P51" s="101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71"/>
      <c r="AC51" s="68"/>
      <c r="AD51" s="68"/>
      <c r="AE51" s="39"/>
      <c r="AF51" s="39"/>
    </row>
    <row r="52" spans="2:32" x14ac:dyDescent="0.3">
      <c r="B52" s="110" t="s">
        <v>28</v>
      </c>
      <c r="C52" s="108"/>
      <c r="D52" s="89">
        <v>13</v>
      </c>
      <c r="E52" s="89"/>
      <c r="F52" s="89"/>
      <c r="G52" s="89">
        <v>52</v>
      </c>
      <c r="H52" s="89">
        <v>34</v>
      </c>
      <c r="I52" s="53"/>
      <c r="J52" s="53">
        <f t="shared" si="2"/>
        <v>99</v>
      </c>
      <c r="K52" s="106">
        <f t="shared" si="1"/>
        <v>2.407646100342907E-3</v>
      </c>
      <c r="L52" s="39"/>
      <c r="M52" s="47"/>
      <c r="O52" s="71"/>
      <c r="P52" s="101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71"/>
      <c r="AC52" s="68"/>
      <c r="AD52" s="68"/>
      <c r="AE52" s="39"/>
      <c r="AF52" s="39"/>
    </row>
    <row r="53" spans="2:32" x14ac:dyDescent="0.3">
      <c r="B53" s="110" t="s">
        <v>29</v>
      </c>
      <c r="C53" s="108"/>
      <c r="D53" s="89">
        <v>1</v>
      </c>
      <c r="E53" s="89"/>
      <c r="F53" s="89"/>
      <c r="G53" s="89">
        <v>2876</v>
      </c>
      <c r="H53" s="89">
        <v>1524</v>
      </c>
      <c r="I53" s="53"/>
      <c r="J53" s="53">
        <f t="shared" si="2"/>
        <v>4401</v>
      </c>
      <c r="K53" s="106">
        <f t="shared" si="1"/>
        <v>0.10703081300615287</v>
      </c>
      <c r="L53" s="39"/>
      <c r="M53" s="47"/>
      <c r="O53" s="71"/>
      <c r="P53" s="101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71"/>
      <c r="AC53" s="68"/>
      <c r="AD53" s="68"/>
      <c r="AE53" s="39"/>
      <c r="AF53" s="39"/>
    </row>
    <row r="54" spans="2:32" x14ac:dyDescent="0.3">
      <c r="B54" s="110" t="s">
        <v>142</v>
      </c>
      <c r="C54" s="108"/>
      <c r="D54" s="89">
        <v>4</v>
      </c>
      <c r="E54" s="89">
        <v>1</v>
      </c>
      <c r="F54" s="89"/>
      <c r="G54" s="89">
        <v>3238</v>
      </c>
      <c r="H54" s="89">
        <v>637</v>
      </c>
      <c r="I54" s="53"/>
      <c r="J54" s="53">
        <f t="shared" si="2"/>
        <v>3880</v>
      </c>
      <c r="K54" s="106">
        <f t="shared" si="1"/>
        <v>9.4360271407378585E-2</v>
      </c>
      <c r="L54" s="39"/>
      <c r="M54" s="47"/>
      <c r="O54" s="71"/>
      <c r="P54" s="101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71"/>
      <c r="AC54" s="68"/>
      <c r="AD54" s="68"/>
      <c r="AE54" s="39"/>
      <c r="AF54" s="39"/>
    </row>
    <row r="55" spans="2:32" x14ac:dyDescent="0.3">
      <c r="B55" s="110" t="s">
        <v>30</v>
      </c>
      <c r="C55" s="108"/>
      <c r="D55" s="89">
        <v>3</v>
      </c>
      <c r="E55" s="89"/>
      <c r="F55" s="89"/>
      <c r="G55" s="89">
        <v>476</v>
      </c>
      <c r="H55" s="89">
        <v>202</v>
      </c>
      <c r="I55" s="53"/>
      <c r="J55" s="53">
        <f t="shared" si="2"/>
        <v>681</v>
      </c>
      <c r="K55" s="106">
        <f t="shared" si="1"/>
        <v>1.6561686811449695E-2</v>
      </c>
      <c r="L55" s="39"/>
      <c r="M55" s="47"/>
      <c r="O55" s="71"/>
      <c r="P55" s="101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71"/>
      <c r="AC55" s="68"/>
      <c r="AD55" s="68"/>
      <c r="AE55" s="39"/>
      <c r="AF55" s="39"/>
    </row>
    <row r="56" spans="2:32" x14ac:dyDescent="0.3">
      <c r="B56" s="110" t="s">
        <v>287</v>
      </c>
      <c r="C56" s="108"/>
      <c r="D56" s="89"/>
      <c r="E56" s="89"/>
      <c r="F56" s="53"/>
      <c r="G56" s="89">
        <v>1</v>
      </c>
      <c r="H56" s="89">
        <v>1</v>
      </c>
      <c r="I56" s="53"/>
      <c r="J56" s="53">
        <f>SUM(C56:I56)</f>
        <v>2</v>
      </c>
      <c r="K56" s="106">
        <f t="shared" si="1"/>
        <v>4.8639315158442569E-5</v>
      </c>
      <c r="L56" s="39"/>
      <c r="M56" s="47"/>
      <c r="O56" s="71"/>
      <c r="P56" s="101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71"/>
      <c r="AC56" s="68"/>
      <c r="AD56" s="68"/>
      <c r="AE56" s="39"/>
      <c r="AF56" s="39"/>
    </row>
    <row r="57" spans="2:32" x14ac:dyDescent="0.3">
      <c r="B57" s="110" t="s">
        <v>203</v>
      </c>
      <c r="C57" s="63"/>
      <c r="D57" s="53"/>
      <c r="E57" s="89"/>
      <c r="F57" s="53"/>
      <c r="G57" s="89"/>
      <c r="H57" s="89">
        <v>573</v>
      </c>
      <c r="I57" s="53"/>
      <c r="J57" s="53">
        <f>SUM(C57:I57)</f>
        <v>573</v>
      </c>
      <c r="K57" s="106">
        <f t="shared" si="1"/>
        <v>1.3935163792893796E-2</v>
      </c>
      <c r="L57" s="39"/>
      <c r="M57" s="47"/>
      <c r="O57" s="71"/>
      <c r="P57" s="101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71"/>
      <c r="AC57" s="68"/>
      <c r="AD57" s="68"/>
      <c r="AE57" s="39"/>
      <c r="AF57" s="39"/>
    </row>
    <row r="58" spans="2:32" x14ac:dyDescent="0.3">
      <c r="B58" s="39" t="s">
        <v>228</v>
      </c>
      <c r="C58" s="63"/>
      <c r="D58" s="53"/>
      <c r="E58" s="89"/>
      <c r="F58" s="53"/>
      <c r="G58" s="89"/>
      <c r="H58" s="89">
        <v>3</v>
      </c>
      <c r="I58" s="53"/>
      <c r="J58" s="53">
        <f>SUM(C58:I58)</f>
        <v>3</v>
      </c>
      <c r="K58" s="106">
        <f t="shared" si="1"/>
        <v>7.2958972737663857E-5</v>
      </c>
      <c r="L58" s="39"/>
      <c r="M58" s="47"/>
      <c r="O58" s="71"/>
      <c r="P58" s="101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71"/>
      <c r="AC58" s="68"/>
      <c r="AD58" s="68"/>
      <c r="AE58" s="39"/>
      <c r="AF58" s="39"/>
    </row>
    <row r="59" spans="2:32" s="8" customFormat="1" ht="21.8" customHeight="1" x14ac:dyDescent="0.3">
      <c r="B59" s="52" t="s">
        <v>8</v>
      </c>
      <c r="C59" s="55">
        <f>SUM(C17:C58)</f>
        <v>54</v>
      </c>
      <c r="D59" s="55">
        <f>SUM(D17:D58)</f>
        <v>200</v>
      </c>
      <c r="E59" s="55">
        <f t="shared" ref="E59:J59" si="3">SUM(E17:E58)</f>
        <v>9</v>
      </c>
      <c r="F59" s="55">
        <f t="shared" si="3"/>
        <v>1</v>
      </c>
      <c r="G59" s="55">
        <f t="shared" si="3"/>
        <v>25739</v>
      </c>
      <c r="H59" s="55">
        <f t="shared" si="3"/>
        <v>13271</v>
      </c>
      <c r="I59" s="55">
        <f t="shared" si="3"/>
        <v>1845</v>
      </c>
      <c r="J59" s="55">
        <f t="shared" si="3"/>
        <v>41119</v>
      </c>
      <c r="K59" s="113">
        <f t="shared" ref="K59" si="4">SUM(K17:K57)</f>
        <v>0.99992704102726238</v>
      </c>
      <c r="L59" s="48"/>
      <c r="M59" s="47"/>
      <c r="N59" s="47"/>
      <c r="O59" s="71"/>
      <c r="P59" s="115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71"/>
      <c r="AC59" s="68"/>
      <c r="AD59" s="68"/>
      <c r="AE59" s="48"/>
      <c r="AF59" s="48"/>
    </row>
    <row r="60" spans="2:32" x14ac:dyDescent="0.3">
      <c r="M60" s="47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68"/>
      <c r="AD60" s="39"/>
      <c r="AE60" s="39"/>
      <c r="AF60" s="39"/>
    </row>
    <row r="61" spans="2:32" x14ac:dyDescent="0.3">
      <c r="M61" s="47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47"/>
      <c r="AC61" s="39"/>
      <c r="AD61" s="39"/>
      <c r="AE61" s="39"/>
      <c r="AF61" s="39"/>
    </row>
    <row r="62" spans="2:32" x14ac:dyDescent="0.3">
      <c r="M62" s="47"/>
      <c r="AA62" s="47"/>
      <c r="AB62" s="47"/>
      <c r="AC62" s="39"/>
      <c r="AD62" s="39"/>
      <c r="AE62" s="39"/>
      <c r="AF62" s="39"/>
    </row>
    <row r="63" spans="2:32" x14ac:dyDescent="0.3">
      <c r="M63" s="47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47"/>
      <c r="AB63" s="47"/>
      <c r="AC63" s="39"/>
      <c r="AD63" s="39"/>
      <c r="AE63" s="39"/>
    </row>
    <row r="64" spans="2:32" x14ac:dyDescent="0.3">
      <c r="M64" s="47"/>
      <c r="N64" s="69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47"/>
      <c r="AB64" s="47"/>
      <c r="AC64" s="39"/>
      <c r="AD64" s="39"/>
      <c r="AE64" s="39"/>
    </row>
    <row r="65" spans="13:31" x14ac:dyDescent="0.3">
      <c r="M65" s="87"/>
      <c r="N65" s="87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47"/>
      <c r="AB65" s="47"/>
      <c r="AC65" s="39"/>
      <c r="AD65" s="39"/>
      <c r="AE65" s="39"/>
    </row>
    <row r="66" spans="13:31" x14ac:dyDescent="0.3">
      <c r="M66" s="47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47"/>
      <c r="AB66" s="47"/>
      <c r="AC66" s="39"/>
      <c r="AD66" s="39"/>
      <c r="AE66" s="39"/>
    </row>
    <row r="67" spans="13:31" x14ac:dyDescent="0.3"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47"/>
      <c r="AB67" s="39"/>
      <c r="AC67" s="39"/>
      <c r="AD67" s="39"/>
      <c r="AE67" s="39"/>
    </row>
    <row r="68" spans="13:31" x14ac:dyDescent="0.3"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47"/>
      <c r="AB68" s="39"/>
      <c r="AC68" s="39"/>
      <c r="AD68" s="39"/>
      <c r="AE68" s="39"/>
    </row>
    <row r="69" spans="13:31" x14ac:dyDescent="0.3"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47"/>
      <c r="AB69" s="39"/>
      <c r="AC69" s="39"/>
      <c r="AD69" s="39"/>
      <c r="AE69" s="39"/>
    </row>
    <row r="70" spans="13:31" x14ac:dyDescent="0.3"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47"/>
      <c r="AB70" s="39"/>
      <c r="AC70" s="39"/>
      <c r="AD70" s="39"/>
      <c r="AE70" s="39"/>
    </row>
    <row r="71" spans="13:31" x14ac:dyDescent="0.3"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47"/>
      <c r="AB71" s="39"/>
      <c r="AC71" s="39"/>
      <c r="AD71" s="39"/>
      <c r="AE71" s="39"/>
    </row>
    <row r="72" spans="13:31" x14ac:dyDescent="0.3"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47"/>
      <c r="AB72" s="39"/>
      <c r="AC72" s="39"/>
      <c r="AD72" s="39"/>
      <c r="AE72" s="39"/>
    </row>
    <row r="73" spans="13:31" x14ac:dyDescent="0.3"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47"/>
      <c r="AB73" s="39"/>
      <c r="AC73" s="39"/>
      <c r="AD73" s="39"/>
      <c r="AE73" s="39"/>
    </row>
    <row r="74" spans="13:31" x14ac:dyDescent="0.3"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47"/>
      <c r="AB74" s="39"/>
      <c r="AC74" s="39"/>
      <c r="AD74" s="39"/>
      <c r="AE74" s="39"/>
    </row>
    <row r="75" spans="13:31" x14ac:dyDescent="0.3"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47"/>
      <c r="AB75" s="39"/>
      <c r="AC75" s="39"/>
      <c r="AD75" s="39"/>
      <c r="AE75" s="39"/>
    </row>
    <row r="76" spans="13:31" x14ac:dyDescent="0.3"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47"/>
      <c r="AB76" s="39"/>
      <c r="AC76" s="39"/>
      <c r="AD76" s="39"/>
      <c r="AE76" s="39"/>
    </row>
    <row r="77" spans="13:31" x14ac:dyDescent="0.3"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47"/>
      <c r="AB77" s="39"/>
      <c r="AC77" s="39"/>
      <c r="AD77" s="39"/>
      <c r="AE77" s="39"/>
    </row>
    <row r="78" spans="13:31" x14ac:dyDescent="0.3"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47"/>
      <c r="AB78" s="39"/>
      <c r="AC78" s="39"/>
      <c r="AD78" s="39"/>
      <c r="AE78" s="39"/>
    </row>
    <row r="79" spans="13:31" x14ac:dyDescent="0.3"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47"/>
      <c r="AB79" s="39"/>
      <c r="AC79" s="39"/>
      <c r="AD79" s="39"/>
      <c r="AE79" s="39"/>
    </row>
    <row r="80" spans="13:31" x14ac:dyDescent="0.3"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47"/>
      <c r="AB80" s="39"/>
      <c r="AC80" s="39"/>
      <c r="AD80" s="39"/>
      <c r="AE80" s="39"/>
    </row>
    <row r="81" spans="16:31" x14ac:dyDescent="0.3"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47"/>
      <c r="AB81" s="39"/>
      <c r="AC81" s="39"/>
      <c r="AD81" s="39"/>
      <c r="AE81" s="39"/>
    </row>
    <row r="82" spans="16:31" x14ac:dyDescent="0.3"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47"/>
      <c r="AB82" s="39"/>
      <c r="AC82" s="39"/>
      <c r="AD82" s="39"/>
      <c r="AE82" s="39"/>
    </row>
    <row r="83" spans="16:31" x14ac:dyDescent="0.3"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47"/>
      <c r="AB83" s="39"/>
      <c r="AC83" s="39"/>
      <c r="AD83" s="39"/>
      <c r="AE83" s="39"/>
    </row>
    <row r="84" spans="16:31" x14ac:dyDescent="0.3"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47"/>
      <c r="AB84" s="39"/>
      <c r="AC84" s="39"/>
      <c r="AD84" s="39"/>
      <c r="AE84" s="39"/>
    </row>
    <row r="85" spans="16:31" x14ac:dyDescent="0.3"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47"/>
      <c r="AB85" s="39"/>
      <c r="AC85" s="39"/>
      <c r="AD85" s="39"/>
      <c r="AE85" s="39"/>
    </row>
    <row r="86" spans="16:31" x14ac:dyDescent="0.3"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47"/>
      <c r="AB86" s="39"/>
      <c r="AC86" s="39"/>
      <c r="AD86" s="39"/>
      <c r="AE86" s="39"/>
    </row>
    <row r="87" spans="16:31" x14ac:dyDescent="0.3"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47"/>
      <c r="AB87" s="39"/>
      <c r="AC87" s="39"/>
      <c r="AD87" s="39"/>
      <c r="AE87" s="39"/>
    </row>
    <row r="88" spans="16:31" x14ac:dyDescent="0.3"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47"/>
      <c r="AB88" s="39"/>
      <c r="AC88" s="39"/>
      <c r="AD88" s="39"/>
      <c r="AE88" s="39"/>
    </row>
    <row r="89" spans="16:31" x14ac:dyDescent="0.3"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47"/>
      <c r="AB89" s="39"/>
      <c r="AC89" s="39"/>
      <c r="AD89" s="39"/>
      <c r="AE89" s="39"/>
    </row>
    <row r="90" spans="16:31" x14ac:dyDescent="0.3"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47"/>
      <c r="AB90" s="39"/>
      <c r="AC90" s="39"/>
      <c r="AD90" s="39"/>
      <c r="AE90" s="39"/>
    </row>
    <row r="91" spans="16:31" x14ac:dyDescent="0.3"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47"/>
      <c r="AB91" s="39"/>
      <c r="AC91" s="39"/>
      <c r="AD91" s="39"/>
      <c r="AE91" s="39"/>
    </row>
    <row r="92" spans="16:31" x14ac:dyDescent="0.3"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47"/>
      <c r="AB92" s="39"/>
      <c r="AC92" s="39"/>
      <c r="AD92" s="39"/>
      <c r="AE92" s="39"/>
    </row>
    <row r="93" spans="16:31" x14ac:dyDescent="0.3"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47"/>
      <c r="AB93" s="39"/>
      <c r="AC93" s="39"/>
      <c r="AD93" s="39"/>
      <c r="AE93" s="39"/>
    </row>
    <row r="94" spans="16:31" x14ac:dyDescent="0.3"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47"/>
      <c r="AB94" s="39"/>
      <c r="AC94" s="39"/>
      <c r="AD94" s="39"/>
      <c r="AE94" s="39"/>
    </row>
    <row r="95" spans="16:31" x14ac:dyDescent="0.3"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47"/>
      <c r="AB95" s="39"/>
      <c r="AC95" s="39"/>
      <c r="AD95" s="39"/>
      <c r="AE95" s="39"/>
    </row>
    <row r="96" spans="16:31" x14ac:dyDescent="0.3"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47"/>
      <c r="AB96" s="39"/>
      <c r="AC96" s="39"/>
      <c r="AD96" s="39"/>
      <c r="AE96" s="39"/>
    </row>
    <row r="97" spans="16:31" x14ac:dyDescent="0.3"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47"/>
      <c r="AB97" s="39"/>
      <c r="AC97" s="39"/>
      <c r="AD97" s="39"/>
      <c r="AE97" s="39"/>
    </row>
    <row r="98" spans="16:31" x14ac:dyDescent="0.3"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47"/>
      <c r="AB98" s="39"/>
      <c r="AC98" s="39"/>
      <c r="AD98" s="39"/>
      <c r="AE98" s="39"/>
    </row>
    <row r="99" spans="16:31" x14ac:dyDescent="0.3"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47"/>
      <c r="AB99" s="39"/>
      <c r="AC99" s="39"/>
      <c r="AD99" s="39"/>
      <c r="AE99" s="39"/>
    </row>
    <row r="100" spans="16:31" x14ac:dyDescent="0.3"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47"/>
      <c r="AB100" s="39"/>
      <c r="AC100" s="39"/>
      <c r="AD100" s="39"/>
      <c r="AE100" s="39"/>
    </row>
    <row r="101" spans="16:31" x14ac:dyDescent="0.3"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47"/>
      <c r="AB101" s="39"/>
      <c r="AC101" s="39"/>
      <c r="AD101" s="39"/>
      <c r="AE101" s="39"/>
    </row>
    <row r="102" spans="16:31" x14ac:dyDescent="0.3"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47"/>
      <c r="AB102" s="39"/>
      <c r="AC102" s="39"/>
      <c r="AD102" s="39"/>
      <c r="AE102" s="39"/>
    </row>
    <row r="103" spans="16:31" x14ac:dyDescent="0.3"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47"/>
      <c r="AB103" s="39"/>
      <c r="AC103" s="39"/>
      <c r="AD103" s="39"/>
      <c r="AE103" s="39"/>
    </row>
    <row r="104" spans="16:31" x14ac:dyDescent="0.3"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47"/>
      <c r="AB104" s="39"/>
      <c r="AC104" s="39"/>
      <c r="AD104" s="39"/>
      <c r="AE104" s="39"/>
    </row>
    <row r="105" spans="16:31" x14ac:dyDescent="0.3">
      <c r="AA105" s="47"/>
      <c r="AB105" s="39"/>
      <c r="AC105" s="39"/>
      <c r="AD105" s="39"/>
      <c r="AE105" s="39"/>
    </row>
    <row r="106" spans="16:31" x14ac:dyDescent="0.3">
      <c r="AA106" s="39"/>
      <c r="AB106" s="39"/>
      <c r="AC106" s="39"/>
      <c r="AD106" s="39"/>
      <c r="AE106" s="39"/>
    </row>
  </sheetData>
  <pageMargins left="0.7" right="0.7" top="0.75" bottom="0.75" header="0.3" footer="0.3"/>
  <pageSetup paperSize="9" scale="82" fitToWidth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69"/>
  <sheetViews>
    <sheetView zoomScale="75" zoomScaleNormal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ColWidth="9.109375" defaultRowHeight="15.05" x14ac:dyDescent="0.3"/>
  <cols>
    <col min="1" max="1" width="4.33203125" style="10" customWidth="1"/>
    <col min="2" max="2" width="46.6640625" style="10" bestFit="1" customWidth="1"/>
    <col min="3" max="3" width="51.88671875" style="10" customWidth="1"/>
    <col min="4" max="4" width="14.44140625" style="10" bestFit="1" customWidth="1"/>
    <col min="5" max="5" width="8.88671875" style="10" customWidth="1"/>
    <col min="6" max="6" width="13.6640625" style="10" customWidth="1"/>
    <col min="7" max="9" width="9.109375" style="10"/>
    <col min="10" max="10" width="26.5546875" style="10" customWidth="1"/>
    <col min="11" max="16384" width="9.109375" style="10"/>
  </cols>
  <sheetData>
    <row r="1" spans="2:6" x14ac:dyDescent="0.3">
      <c r="B1" s="8" t="s">
        <v>286</v>
      </c>
      <c r="C1" s="7" t="s">
        <v>94</v>
      </c>
      <c r="D1" s="8" t="s">
        <v>90</v>
      </c>
      <c r="E1" s="17">
        <f>SUM(D4:D269)</f>
        <v>41119</v>
      </c>
    </row>
    <row r="2" spans="2:6" x14ac:dyDescent="0.3">
      <c r="B2" s="88"/>
      <c r="D2" s="8"/>
    </row>
    <row r="3" spans="2:6" x14ac:dyDescent="0.3">
      <c r="B3" s="56" t="s">
        <v>31</v>
      </c>
      <c r="C3" s="56" t="s">
        <v>87</v>
      </c>
      <c r="D3" s="57" t="s">
        <v>86</v>
      </c>
    </row>
    <row r="4" spans="2:6" x14ac:dyDescent="0.3">
      <c r="B4" s="53" t="s">
        <v>27</v>
      </c>
      <c r="C4" s="39" t="s">
        <v>196</v>
      </c>
      <c r="D4" s="58">
        <v>6866</v>
      </c>
      <c r="E4" s="27"/>
      <c r="F4" s="28"/>
    </row>
    <row r="5" spans="2:6" x14ac:dyDescent="0.3">
      <c r="B5" s="53" t="s">
        <v>29</v>
      </c>
      <c r="C5" s="39" t="s">
        <v>39</v>
      </c>
      <c r="D5" s="58">
        <v>4215</v>
      </c>
      <c r="E5" s="27"/>
      <c r="F5" s="28"/>
    </row>
    <row r="6" spans="2:6" x14ac:dyDescent="0.3">
      <c r="B6" s="53" t="s">
        <v>27</v>
      </c>
      <c r="C6" s="39" t="s">
        <v>71</v>
      </c>
      <c r="D6" s="58">
        <v>3051</v>
      </c>
      <c r="E6" s="27"/>
      <c r="F6" s="28"/>
    </row>
    <row r="7" spans="2:6" x14ac:dyDescent="0.3">
      <c r="B7" s="53" t="s">
        <v>142</v>
      </c>
      <c r="C7" s="39" t="s">
        <v>159</v>
      </c>
      <c r="D7" s="58">
        <v>2603</v>
      </c>
      <c r="E7" s="27"/>
      <c r="F7" s="28"/>
    </row>
    <row r="8" spans="2:6" x14ac:dyDescent="0.3">
      <c r="B8" s="53" t="s">
        <v>27</v>
      </c>
      <c r="C8" s="39" t="s">
        <v>105</v>
      </c>
      <c r="D8" s="58">
        <v>2181</v>
      </c>
      <c r="E8" s="27"/>
      <c r="F8" s="28"/>
    </row>
    <row r="9" spans="2:6" x14ac:dyDescent="0.3">
      <c r="B9" s="53" t="s">
        <v>23</v>
      </c>
      <c r="C9" s="39" t="s">
        <v>23</v>
      </c>
      <c r="D9" s="58">
        <v>1936</v>
      </c>
      <c r="E9" s="27"/>
      <c r="F9" s="28"/>
    </row>
    <row r="10" spans="2:6" x14ac:dyDescent="0.3">
      <c r="B10" s="53" t="s">
        <v>20</v>
      </c>
      <c r="C10" s="39" t="s">
        <v>34</v>
      </c>
      <c r="D10" s="58">
        <v>1678</v>
      </c>
      <c r="E10" s="27"/>
      <c r="F10" s="28"/>
    </row>
    <row r="11" spans="2:6" x14ac:dyDescent="0.3">
      <c r="B11" s="53" t="s">
        <v>27</v>
      </c>
      <c r="C11" s="39" t="s">
        <v>131</v>
      </c>
      <c r="D11" s="58">
        <v>1301</v>
      </c>
      <c r="E11" s="27"/>
      <c r="F11" s="28"/>
    </row>
    <row r="12" spans="2:6" x14ac:dyDescent="0.3">
      <c r="B12" s="53" t="s">
        <v>27</v>
      </c>
      <c r="C12" s="39" t="s">
        <v>42</v>
      </c>
      <c r="D12" s="58">
        <v>1113</v>
      </c>
      <c r="E12" s="27"/>
      <c r="F12" s="28"/>
    </row>
    <row r="13" spans="2:6" x14ac:dyDescent="0.3">
      <c r="B13" s="53" t="s">
        <v>22</v>
      </c>
      <c r="C13" s="39" t="s">
        <v>245</v>
      </c>
      <c r="D13" s="58">
        <v>980</v>
      </c>
      <c r="E13" s="27"/>
      <c r="F13" s="28"/>
    </row>
    <row r="14" spans="2:6" x14ac:dyDescent="0.3">
      <c r="B14" s="53" t="s">
        <v>27</v>
      </c>
      <c r="C14" s="39" t="s">
        <v>133</v>
      </c>
      <c r="D14" s="58">
        <v>791</v>
      </c>
      <c r="E14" s="27"/>
      <c r="F14" s="28"/>
    </row>
    <row r="15" spans="2:6" x14ac:dyDescent="0.3">
      <c r="B15" s="53" t="s">
        <v>27</v>
      </c>
      <c r="C15" s="39" t="s">
        <v>34</v>
      </c>
      <c r="D15" s="58">
        <v>746</v>
      </c>
      <c r="E15" s="27"/>
      <c r="F15" s="28"/>
    </row>
    <row r="16" spans="2:6" x14ac:dyDescent="0.3">
      <c r="B16" s="53" t="s">
        <v>185</v>
      </c>
      <c r="C16" s="39" t="s">
        <v>147</v>
      </c>
      <c r="D16" s="58">
        <v>667</v>
      </c>
      <c r="E16" s="27"/>
      <c r="F16" s="28"/>
    </row>
    <row r="17" spans="2:6" x14ac:dyDescent="0.3">
      <c r="B17" s="53" t="s">
        <v>142</v>
      </c>
      <c r="C17" s="39" t="s">
        <v>70</v>
      </c>
      <c r="D17" s="58">
        <v>650</v>
      </c>
      <c r="E17" s="27"/>
      <c r="F17" s="28"/>
    </row>
    <row r="18" spans="2:6" x14ac:dyDescent="0.3">
      <c r="B18" s="53" t="s">
        <v>203</v>
      </c>
      <c r="C18" s="39" t="s">
        <v>203</v>
      </c>
      <c r="D18" s="58">
        <v>573</v>
      </c>
      <c r="E18" s="27"/>
      <c r="F18" s="28"/>
    </row>
    <row r="19" spans="2:6" x14ac:dyDescent="0.3">
      <c r="B19" s="53" t="s">
        <v>24</v>
      </c>
      <c r="C19" s="39" t="s">
        <v>34</v>
      </c>
      <c r="D19" s="58">
        <v>564</v>
      </c>
      <c r="E19" s="27"/>
      <c r="F19" s="28"/>
    </row>
    <row r="20" spans="2:6" x14ac:dyDescent="0.3">
      <c r="B20" s="53" t="s">
        <v>27</v>
      </c>
      <c r="C20" s="39" t="s">
        <v>168</v>
      </c>
      <c r="D20" s="58">
        <v>525</v>
      </c>
      <c r="E20" s="27"/>
      <c r="F20" s="28"/>
    </row>
    <row r="21" spans="2:6" x14ac:dyDescent="0.3">
      <c r="B21" s="53" t="s">
        <v>142</v>
      </c>
      <c r="C21" s="39" t="s">
        <v>60</v>
      </c>
      <c r="D21" s="58">
        <v>495</v>
      </c>
      <c r="E21" s="27"/>
      <c r="F21" s="28"/>
    </row>
    <row r="22" spans="2:6" x14ac:dyDescent="0.3">
      <c r="B22" s="53" t="s">
        <v>27</v>
      </c>
      <c r="C22" s="39" t="s">
        <v>132</v>
      </c>
      <c r="D22" s="58">
        <v>493</v>
      </c>
      <c r="E22" s="27"/>
      <c r="F22" s="28"/>
    </row>
    <row r="23" spans="2:6" x14ac:dyDescent="0.3">
      <c r="B23" s="53" t="s">
        <v>27</v>
      </c>
      <c r="C23" s="39" t="s">
        <v>61</v>
      </c>
      <c r="D23" s="58">
        <v>441</v>
      </c>
      <c r="E23" s="27"/>
      <c r="F23" s="59"/>
    </row>
    <row r="24" spans="2:6" x14ac:dyDescent="0.3">
      <c r="B24" s="53" t="s">
        <v>27</v>
      </c>
      <c r="C24" s="39" t="s">
        <v>72</v>
      </c>
      <c r="D24" s="58">
        <v>406</v>
      </c>
      <c r="E24" s="27"/>
      <c r="F24" s="28"/>
    </row>
    <row r="25" spans="2:6" x14ac:dyDescent="0.3">
      <c r="B25" s="53" t="s">
        <v>22</v>
      </c>
      <c r="C25" s="39" t="s">
        <v>34</v>
      </c>
      <c r="D25" s="58">
        <v>349</v>
      </c>
      <c r="E25" s="27"/>
      <c r="F25" s="28"/>
    </row>
    <row r="26" spans="2:6" x14ac:dyDescent="0.3">
      <c r="B26" s="53" t="s">
        <v>162</v>
      </c>
      <c r="C26" s="39" t="s">
        <v>34</v>
      </c>
      <c r="D26" s="58">
        <v>297</v>
      </c>
      <c r="E26" s="27"/>
      <c r="F26" s="28"/>
    </row>
    <row r="27" spans="2:6" x14ac:dyDescent="0.3">
      <c r="B27" s="53" t="s">
        <v>27</v>
      </c>
      <c r="C27" s="39" t="s">
        <v>126</v>
      </c>
      <c r="D27" s="58">
        <v>281</v>
      </c>
      <c r="E27" s="27"/>
      <c r="F27" s="28"/>
    </row>
    <row r="28" spans="2:6" x14ac:dyDescent="0.3">
      <c r="B28" s="53" t="s">
        <v>136</v>
      </c>
      <c r="C28" s="39" t="s">
        <v>34</v>
      </c>
      <c r="D28" s="58">
        <v>242</v>
      </c>
      <c r="E28" s="27"/>
      <c r="F28" s="28"/>
    </row>
    <row r="29" spans="2:6" x14ac:dyDescent="0.3">
      <c r="B29" s="53" t="s">
        <v>27</v>
      </c>
      <c r="C29" s="39" t="s">
        <v>73</v>
      </c>
      <c r="D29" s="58">
        <v>237</v>
      </c>
      <c r="E29" s="27"/>
      <c r="F29" s="28"/>
    </row>
    <row r="30" spans="2:6" x14ac:dyDescent="0.3">
      <c r="B30" s="53" t="s">
        <v>27</v>
      </c>
      <c r="C30" s="39" t="s">
        <v>74</v>
      </c>
      <c r="D30" s="58">
        <v>226</v>
      </c>
      <c r="E30" s="27"/>
      <c r="F30" s="28"/>
    </row>
    <row r="31" spans="2:6" x14ac:dyDescent="0.3">
      <c r="B31" s="53" t="s">
        <v>22</v>
      </c>
      <c r="C31" s="39" t="s">
        <v>103</v>
      </c>
      <c r="D31" s="58">
        <v>223</v>
      </c>
      <c r="E31" s="27"/>
      <c r="F31" s="28"/>
    </row>
    <row r="32" spans="2:6" x14ac:dyDescent="0.3">
      <c r="B32" s="53" t="s">
        <v>24</v>
      </c>
      <c r="C32" s="39" t="s">
        <v>54</v>
      </c>
      <c r="D32" s="58">
        <v>214</v>
      </c>
      <c r="E32" s="27"/>
      <c r="F32" s="28"/>
    </row>
    <row r="33" spans="2:6" x14ac:dyDescent="0.3">
      <c r="B33" s="53" t="s">
        <v>27</v>
      </c>
      <c r="C33" s="39" t="s">
        <v>161</v>
      </c>
      <c r="D33" s="58">
        <v>211</v>
      </c>
      <c r="E33" s="27"/>
      <c r="F33" s="28"/>
    </row>
    <row r="34" spans="2:6" x14ac:dyDescent="0.3">
      <c r="B34" s="53" t="s">
        <v>30</v>
      </c>
      <c r="C34" s="39" t="s">
        <v>127</v>
      </c>
      <c r="D34" s="58">
        <v>202</v>
      </c>
      <c r="E34" s="27"/>
      <c r="F34" s="28"/>
    </row>
    <row r="35" spans="2:6" x14ac:dyDescent="0.3">
      <c r="B35" s="53" t="s">
        <v>137</v>
      </c>
      <c r="C35" s="39" t="s">
        <v>64</v>
      </c>
      <c r="D35" s="58">
        <v>193</v>
      </c>
      <c r="E35" s="27"/>
      <c r="F35" s="28"/>
    </row>
    <row r="36" spans="2:6" x14ac:dyDescent="0.3">
      <c r="B36" s="53" t="s">
        <v>136</v>
      </c>
      <c r="C36" s="39" t="s">
        <v>46</v>
      </c>
      <c r="D36" s="58">
        <v>185</v>
      </c>
      <c r="E36" s="27"/>
      <c r="F36" s="28"/>
    </row>
    <row r="37" spans="2:6" x14ac:dyDescent="0.3">
      <c r="B37" s="53" t="s">
        <v>27</v>
      </c>
      <c r="C37" s="39" t="s">
        <v>124</v>
      </c>
      <c r="D37" s="58">
        <v>178</v>
      </c>
      <c r="E37" s="27"/>
      <c r="F37" s="28"/>
    </row>
    <row r="38" spans="2:6" x14ac:dyDescent="0.3">
      <c r="B38" s="53" t="s">
        <v>136</v>
      </c>
      <c r="C38" s="39" t="s">
        <v>51</v>
      </c>
      <c r="D38" s="58">
        <v>177</v>
      </c>
      <c r="E38" s="27"/>
      <c r="F38" s="28"/>
    </row>
    <row r="39" spans="2:6" x14ac:dyDescent="0.3">
      <c r="B39" s="53" t="s">
        <v>141</v>
      </c>
      <c r="C39" s="39" t="s">
        <v>34</v>
      </c>
      <c r="D39" s="58">
        <v>165</v>
      </c>
      <c r="E39" s="27"/>
      <c r="F39" s="28"/>
    </row>
    <row r="40" spans="2:6" x14ac:dyDescent="0.3">
      <c r="B40" s="53" t="s">
        <v>227</v>
      </c>
      <c r="C40" s="39" t="s">
        <v>230</v>
      </c>
      <c r="D40" s="58">
        <v>160</v>
      </c>
      <c r="E40" s="27"/>
      <c r="F40" s="28"/>
    </row>
    <row r="41" spans="2:6" x14ac:dyDescent="0.3">
      <c r="B41" s="53" t="s">
        <v>30</v>
      </c>
      <c r="C41" s="39" t="s">
        <v>182</v>
      </c>
      <c r="D41" s="58">
        <v>158</v>
      </c>
      <c r="E41" s="27"/>
      <c r="F41" s="28"/>
    </row>
    <row r="42" spans="2:6" x14ac:dyDescent="0.3">
      <c r="B42" s="53" t="s">
        <v>30</v>
      </c>
      <c r="C42" s="39" t="s">
        <v>34</v>
      </c>
      <c r="D42" s="58">
        <v>155</v>
      </c>
      <c r="E42" s="27"/>
      <c r="F42" s="28"/>
    </row>
    <row r="43" spans="2:6" x14ac:dyDescent="0.3">
      <c r="B43" s="53" t="s">
        <v>27</v>
      </c>
      <c r="C43" s="39" t="s">
        <v>117</v>
      </c>
      <c r="D43" s="58">
        <v>142</v>
      </c>
      <c r="E43" s="27"/>
      <c r="F43" s="28"/>
    </row>
    <row r="44" spans="2:6" x14ac:dyDescent="0.3">
      <c r="B44" s="53" t="s">
        <v>114</v>
      </c>
      <c r="C44" s="39" t="s">
        <v>34</v>
      </c>
      <c r="D44" s="58">
        <v>138</v>
      </c>
      <c r="E44" s="27"/>
      <c r="F44" s="28"/>
    </row>
    <row r="45" spans="2:6" x14ac:dyDescent="0.3">
      <c r="B45" s="53" t="s">
        <v>27</v>
      </c>
      <c r="C45" s="39" t="s">
        <v>66</v>
      </c>
      <c r="D45" s="58">
        <v>138</v>
      </c>
      <c r="E45" s="27"/>
      <c r="F45" s="28"/>
    </row>
    <row r="46" spans="2:6" x14ac:dyDescent="0.3">
      <c r="B46" s="53" t="s">
        <v>18</v>
      </c>
      <c r="C46" s="39" t="s">
        <v>34</v>
      </c>
      <c r="D46" s="58">
        <v>130</v>
      </c>
      <c r="E46" s="27"/>
      <c r="F46" s="28"/>
    </row>
    <row r="47" spans="2:6" x14ac:dyDescent="0.3">
      <c r="B47" s="53" t="s">
        <v>20</v>
      </c>
      <c r="C47" s="39" t="s">
        <v>189</v>
      </c>
      <c r="D47" s="58">
        <v>113</v>
      </c>
      <c r="E47" s="27"/>
      <c r="F47" s="28"/>
    </row>
    <row r="48" spans="2:6" x14ac:dyDescent="0.3">
      <c r="B48" s="53" t="s">
        <v>27</v>
      </c>
      <c r="C48" s="39" t="s">
        <v>62</v>
      </c>
      <c r="D48" s="58">
        <v>104</v>
      </c>
      <c r="E48" s="27"/>
      <c r="F48" s="28"/>
    </row>
    <row r="49" spans="2:6" x14ac:dyDescent="0.3">
      <c r="B49" s="53" t="s">
        <v>27</v>
      </c>
      <c r="C49" s="39" t="s">
        <v>68</v>
      </c>
      <c r="D49" s="58">
        <v>100</v>
      </c>
      <c r="E49" s="27"/>
      <c r="F49" s="28"/>
    </row>
    <row r="50" spans="2:6" x14ac:dyDescent="0.3">
      <c r="B50" s="53" t="s">
        <v>29</v>
      </c>
      <c r="C50" s="39" t="s">
        <v>77</v>
      </c>
      <c r="D50" s="58">
        <v>99</v>
      </c>
      <c r="E50" s="27"/>
      <c r="F50" s="28"/>
    </row>
    <row r="51" spans="2:6" x14ac:dyDescent="0.3">
      <c r="B51" s="53" t="s">
        <v>184</v>
      </c>
      <c r="C51" s="39" t="s">
        <v>55</v>
      </c>
      <c r="D51" s="58">
        <v>98</v>
      </c>
      <c r="E51" s="27"/>
      <c r="F51" s="28"/>
    </row>
    <row r="52" spans="2:6" x14ac:dyDescent="0.3">
      <c r="B52" s="53" t="s">
        <v>227</v>
      </c>
      <c r="C52" s="39" t="s">
        <v>233</v>
      </c>
      <c r="D52" s="58">
        <v>92</v>
      </c>
      <c r="E52" s="27"/>
      <c r="F52" s="28"/>
    </row>
    <row r="53" spans="2:6" x14ac:dyDescent="0.3">
      <c r="B53" s="53" t="s">
        <v>27</v>
      </c>
      <c r="C53" s="39" t="s">
        <v>100</v>
      </c>
      <c r="D53" s="58">
        <v>91</v>
      </c>
      <c r="E53" s="27"/>
      <c r="F53" s="28"/>
    </row>
    <row r="54" spans="2:6" x14ac:dyDescent="0.3">
      <c r="B54" s="53" t="s">
        <v>27</v>
      </c>
      <c r="C54" s="39" t="s">
        <v>134</v>
      </c>
      <c r="D54" s="58">
        <v>91</v>
      </c>
      <c r="E54" s="27"/>
      <c r="F54" s="28"/>
    </row>
    <row r="55" spans="2:6" x14ac:dyDescent="0.3">
      <c r="B55" s="53" t="s">
        <v>140</v>
      </c>
      <c r="C55" s="39" t="s">
        <v>119</v>
      </c>
      <c r="D55" s="58">
        <v>88</v>
      </c>
      <c r="E55" s="27"/>
      <c r="F55" s="28"/>
    </row>
    <row r="56" spans="2:6" x14ac:dyDescent="0.3">
      <c r="B56" s="53" t="s">
        <v>136</v>
      </c>
      <c r="C56" s="39" t="s">
        <v>58</v>
      </c>
      <c r="D56" s="58">
        <v>82</v>
      </c>
      <c r="E56" s="27"/>
      <c r="F56" s="28"/>
    </row>
    <row r="57" spans="2:6" x14ac:dyDescent="0.3">
      <c r="B57" s="53" t="s">
        <v>27</v>
      </c>
      <c r="C57" s="39" t="s">
        <v>143</v>
      </c>
      <c r="D57" s="58">
        <v>82</v>
      </c>
      <c r="E57" s="27"/>
      <c r="F57" s="28"/>
    </row>
    <row r="58" spans="2:6" x14ac:dyDescent="0.3">
      <c r="B58" s="53" t="s">
        <v>142</v>
      </c>
      <c r="C58" s="39" t="s">
        <v>34</v>
      </c>
      <c r="D58" s="58">
        <v>81</v>
      </c>
      <c r="E58" s="27"/>
      <c r="F58" s="28"/>
    </row>
    <row r="59" spans="2:6" x14ac:dyDescent="0.3">
      <c r="B59" s="53" t="s">
        <v>27</v>
      </c>
      <c r="C59" s="39" t="s">
        <v>195</v>
      </c>
      <c r="D59" s="58">
        <v>78</v>
      </c>
      <c r="E59" s="27"/>
      <c r="F59" s="28"/>
    </row>
    <row r="60" spans="2:6" x14ac:dyDescent="0.3">
      <c r="B60" s="53" t="s">
        <v>27</v>
      </c>
      <c r="C60" s="39" t="s">
        <v>75</v>
      </c>
      <c r="D60" s="58">
        <v>78</v>
      </c>
      <c r="E60" s="27"/>
      <c r="F60" s="28"/>
    </row>
    <row r="61" spans="2:6" x14ac:dyDescent="0.3">
      <c r="B61" s="53" t="s">
        <v>115</v>
      </c>
      <c r="C61" s="39" t="s">
        <v>34</v>
      </c>
      <c r="D61" s="58">
        <v>77</v>
      </c>
      <c r="E61" s="27"/>
      <c r="F61" s="28"/>
    </row>
    <row r="62" spans="2:6" x14ac:dyDescent="0.3">
      <c r="B62" s="53" t="s">
        <v>137</v>
      </c>
      <c r="C62" s="39" t="s">
        <v>34</v>
      </c>
      <c r="D62" s="58">
        <v>77</v>
      </c>
      <c r="E62" s="27"/>
      <c r="F62" s="28"/>
    </row>
    <row r="63" spans="2:6" x14ac:dyDescent="0.3">
      <c r="B63" s="53" t="s">
        <v>27</v>
      </c>
      <c r="C63" s="39" t="s">
        <v>36</v>
      </c>
      <c r="D63" s="58">
        <v>77</v>
      </c>
      <c r="E63" s="27"/>
      <c r="F63" s="28"/>
    </row>
    <row r="64" spans="2:6" x14ac:dyDescent="0.3">
      <c r="B64" s="53" t="s">
        <v>163</v>
      </c>
      <c r="C64" s="39" t="s">
        <v>34</v>
      </c>
      <c r="D64" s="58">
        <v>75</v>
      </c>
      <c r="E64" s="27"/>
      <c r="F64" s="28"/>
    </row>
    <row r="65" spans="2:6" x14ac:dyDescent="0.3">
      <c r="B65" s="53" t="s">
        <v>30</v>
      </c>
      <c r="C65" s="39" t="s">
        <v>157</v>
      </c>
      <c r="D65" s="58">
        <v>74</v>
      </c>
      <c r="E65" s="27"/>
      <c r="F65" s="28"/>
    </row>
    <row r="66" spans="2:6" x14ac:dyDescent="0.3">
      <c r="B66" s="53" t="s">
        <v>227</v>
      </c>
      <c r="C66" s="39" t="s">
        <v>231</v>
      </c>
      <c r="D66" s="58">
        <v>70</v>
      </c>
      <c r="E66" s="27"/>
      <c r="F66" s="28"/>
    </row>
    <row r="67" spans="2:6" x14ac:dyDescent="0.3">
      <c r="B67" s="53" t="s">
        <v>162</v>
      </c>
      <c r="C67" s="39" t="s">
        <v>169</v>
      </c>
      <c r="D67" s="58">
        <v>69</v>
      </c>
      <c r="E67" s="27"/>
      <c r="F67" s="28"/>
    </row>
    <row r="68" spans="2:6" x14ac:dyDescent="0.3">
      <c r="B68" s="53" t="s">
        <v>27</v>
      </c>
      <c r="C68" s="39" t="s">
        <v>112</v>
      </c>
      <c r="D68" s="58">
        <v>69</v>
      </c>
      <c r="E68" s="27"/>
      <c r="F68" s="28"/>
    </row>
    <row r="69" spans="2:6" x14ac:dyDescent="0.3">
      <c r="B69" s="53" t="s">
        <v>18</v>
      </c>
      <c r="C69" s="39" t="s">
        <v>104</v>
      </c>
      <c r="D69" s="58">
        <v>67</v>
      </c>
      <c r="E69" s="27"/>
      <c r="F69" s="28"/>
    </row>
    <row r="70" spans="2:6" x14ac:dyDescent="0.3">
      <c r="B70" s="53" t="s">
        <v>140</v>
      </c>
      <c r="C70" s="39" t="s">
        <v>34</v>
      </c>
      <c r="D70" s="58">
        <v>67</v>
      </c>
      <c r="E70" s="27"/>
      <c r="F70" s="28"/>
    </row>
    <row r="71" spans="2:6" x14ac:dyDescent="0.3">
      <c r="B71" s="53" t="s">
        <v>136</v>
      </c>
      <c r="C71" s="39" t="s">
        <v>164</v>
      </c>
      <c r="D71" s="58">
        <v>64</v>
      </c>
      <c r="E71" s="27"/>
      <c r="F71" s="28"/>
    </row>
    <row r="72" spans="2:6" x14ac:dyDescent="0.3">
      <c r="B72" s="53" t="s">
        <v>27</v>
      </c>
      <c r="C72" s="39" t="s">
        <v>120</v>
      </c>
      <c r="D72" s="58">
        <v>63</v>
      </c>
      <c r="E72" s="27"/>
      <c r="F72" s="28"/>
    </row>
    <row r="73" spans="2:6" x14ac:dyDescent="0.3">
      <c r="B73" s="53" t="s">
        <v>28</v>
      </c>
      <c r="C73" s="39" t="s">
        <v>34</v>
      </c>
      <c r="D73" s="58">
        <v>62</v>
      </c>
      <c r="E73" s="27"/>
      <c r="F73" s="28"/>
    </row>
    <row r="74" spans="2:6" x14ac:dyDescent="0.3">
      <c r="B74" s="53" t="s">
        <v>30</v>
      </c>
      <c r="C74" s="39" t="s">
        <v>53</v>
      </c>
      <c r="D74" s="58">
        <v>59</v>
      </c>
      <c r="E74" s="27"/>
      <c r="F74" s="28"/>
    </row>
    <row r="75" spans="2:6" x14ac:dyDescent="0.3">
      <c r="B75" s="53" t="s">
        <v>227</v>
      </c>
      <c r="C75" s="39" t="s">
        <v>229</v>
      </c>
      <c r="D75" s="58">
        <v>57</v>
      </c>
      <c r="E75" s="27"/>
      <c r="F75" s="28"/>
    </row>
    <row r="76" spans="2:6" x14ac:dyDescent="0.3">
      <c r="B76" s="53" t="s">
        <v>141</v>
      </c>
      <c r="C76" s="39" t="s">
        <v>151</v>
      </c>
      <c r="D76" s="58">
        <v>57</v>
      </c>
      <c r="E76" s="27"/>
      <c r="F76" s="28"/>
    </row>
    <row r="77" spans="2:6" x14ac:dyDescent="0.3">
      <c r="B77" s="53" t="s">
        <v>141</v>
      </c>
      <c r="C77" s="39" t="s">
        <v>155</v>
      </c>
      <c r="D77" s="58">
        <v>56</v>
      </c>
      <c r="E77" s="27"/>
      <c r="F77" s="28"/>
    </row>
    <row r="78" spans="2:6" x14ac:dyDescent="0.3">
      <c r="B78" s="53" t="s">
        <v>171</v>
      </c>
      <c r="C78" s="39" t="s">
        <v>45</v>
      </c>
      <c r="D78" s="58">
        <v>54</v>
      </c>
      <c r="E78" s="27"/>
      <c r="F78" s="28"/>
    </row>
    <row r="79" spans="2:6" x14ac:dyDescent="0.3">
      <c r="B79" s="53" t="s">
        <v>27</v>
      </c>
      <c r="C79" s="39" t="s">
        <v>198</v>
      </c>
      <c r="D79" s="58">
        <v>53</v>
      </c>
      <c r="E79" s="27"/>
      <c r="F79" s="28"/>
    </row>
    <row r="80" spans="2:6" x14ac:dyDescent="0.3">
      <c r="B80" s="53" t="s">
        <v>22</v>
      </c>
      <c r="C80" s="39" t="s">
        <v>76</v>
      </c>
      <c r="D80" s="58">
        <v>51</v>
      </c>
      <c r="E80" s="27"/>
      <c r="F80" s="28"/>
    </row>
    <row r="81" spans="2:6" x14ac:dyDescent="0.3">
      <c r="B81" s="53" t="s">
        <v>20</v>
      </c>
      <c r="C81" s="39" t="s">
        <v>173</v>
      </c>
      <c r="D81" s="58">
        <v>49</v>
      </c>
      <c r="E81" s="27"/>
      <c r="F81" s="28"/>
    </row>
    <row r="82" spans="2:6" x14ac:dyDescent="0.3">
      <c r="B82" s="53" t="s">
        <v>136</v>
      </c>
      <c r="C82" s="39" t="s">
        <v>57</v>
      </c>
      <c r="D82" s="58">
        <v>48</v>
      </c>
      <c r="E82" s="27"/>
      <c r="F82" s="28"/>
    </row>
    <row r="83" spans="2:6" x14ac:dyDescent="0.3">
      <c r="B83" s="53" t="s">
        <v>29</v>
      </c>
      <c r="C83" s="39" t="s">
        <v>34</v>
      </c>
      <c r="D83" s="58">
        <v>48</v>
      </c>
      <c r="E83" s="27"/>
      <c r="F83" s="28"/>
    </row>
    <row r="84" spans="2:6" x14ac:dyDescent="0.3">
      <c r="B84" s="53" t="s">
        <v>27</v>
      </c>
      <c r="C84" s="39" t="s">
        <v>122</v>
      </c>
      <c r="D84" s="58">
        <v>46</v>
      </c>
      <c r="E84" s="27"/>
      <c r="F84" s="28"/>
    </row>
    <row r="85" spans="2:6" x14ac:dyDescent="0.3">
      <c r="B85" s="53" t="s">
        <v>18</v>
      </c>
      <c r="C85" s="39" t="s">
        <v>154</v>
      </c>
      <c r="D85" s="58">
        <v>44</v>
      </c>
      <c r="E85" s="27"/>
      <c r="F85" s="28"/>
    </row>
    <row r="86" spans="2:6" x14ac:dyDescent="0.3">
      <c r="B86" s="53" t="s">
        <v>108</v>
      </c>
      <c r="C86" s="39" t="s">
        <v>55</v>
      </c>
      <c r="D86" s="58">
        <v>43</v>
      </c>
      <c r="E86" s="27"/>
      <c r="F86" s="28"/>
    </row>
    <row r="87" spans="2:6" x14ac:dyDescent="0.3">
      <c r="B87" s="53" t="s">
        <v>27</v>
      </c>
      <c r="C87" s="39" t="s">
        <v>204</v>
      </c>
      <c r="D87" s="58">
        <v>42</v>
      </c>
      <c r="E87" s="27"/>
      <c r="F87" s="28"/>
    </row>
    <row r="88" spans="2:6" x14ac:dyDescent="0.3">
      <c r="B88" s="53" t="s">
        <v>135</v>
      </c>
      <c r="C88" s="39" t="s">
        <v>34</v>
      </c>
      <c r="D88" s="58">
        <v>41</v>
      </c>
      <c r="E88" s="27"/>
      <c r="F88" s="28"/>
    </row>
    <row r="89" spans="2:6" x14ac:dyDescent="0.3">
      <c r="B89" s="53" t="s">
        <v>21</v>
      </c>
      <c r="C89" s="39" t="s">
        <v>34</v>
      </c>
      <c r="D89" s="58">
        <v>36</v>
      </c>
      <c r="E89" s="27"/>
      <c r="F89" s="28"/>
    </row>
    <row r="90" spans="2:6" x14ac:dyDescent="0.3">
      <c r="B90" s="53" t="s">
        <v>20</v>
      </c>
      <c r="C90" s="39" t="s">
        <v>156</v>
      </c>
      <c r="D90" s="58">
        <v>33</v>
      </c>
      <c r="E90" s="27"/>
      <c r="F90" s="28"/>
    </row>
    <row r="91" spans="2:6" x14ac:dyDescent="0.3">
      <c r="B91" s="53" t="s">
        <v>20</v>
      </c>
      <c r="C91" s="39" t="s">
        <v>176</v>
      </c>
      <c r="D91" s="58">
        <v>32</v>
      </c>
      <c r="E91" s="27"/>
      <c r="F91" s="28"/>
    </row>
    <row r="92" spans="2:6" x14ac:dyDescent="0.3">
      <c r="B92" s="53" t="s">
        <v>27</v>
      </c>
      <c r="C92" s="39" t="s">
        <v>123</v>
      </c>
      <c r="D92" s="58">
        <v>30</v>
      </c>
      <c r="E92" s="27"/>
      <c r="F92" s="28"/>
    </row>
    <row r="93" spans="2:6" x14ac:dyDescent="0.3">
      <c r="B93" s="53" t="s">
        <v>114</v>
      </c>
      <c r="C93" s="39" t="s">
        <v>172</v>
      </c>
      <c r="D93" s="58">
        <v>29</v>
      </c>
      <c r="E93" s="27"/>
      <c r="F93" s="28"/>
    </row>
    <row r="94" spans="2:6" x14ac:dyDescent="0.3">
      <c r="B94" s="53" t="s">
        <v>136</v>
      </c>
      <c r="C94" s="39" t="s">
        <v>59</v>
      </c>
      <c r="D94" s="58">
        <v>28</v>
      </c>
      <c r="E94" s="27"/>
      <c r="F94" s="28"/>
    </row>
    <row r="95" spans="2:6" x14ac:dyDescent="0.3">
      <c r="B95" s="53" t="s">
        <v>139</v>
      </c>
      <c r="C95" s="39" t="s">
        <v>34</v>
      </c>
      <c r="D95" s="58">
        <v>28</v>
      </c>
      <c r="E95" s="27"/>
      <c r="F95" s="28"/>
    </row>
    <row r="96" spans="2:6" x14ac:dyDescent="0.3">
      <c r="B96" s="53" t="s">
        <v>18</v>
      </c>
      <c r="C96" s="39" t="s">
        <v>63</v>
      </c>
      <c r="D96" s="58">
        <v>27</v>
      </c>
      <c r="E96" s="27"/>
      <c r="F96" s="28"/>
    </row>
    <row r="97" spans="2:6" x14ac:dyDescent="0.3">
      <c r="B97" s="53" t="s">
        <v>27</v>
      </c>
      <c r="C97" s="39" t="s">
        <v>223</v>
      </c>
      <c r="D97" s="58">
        <v>26</v>
      </c>
      <c r="E97" s="27"/>
      <c r="F97" s="28"/>
    </row>
    <row r="98" spans="2:6" x14ac:dyDescent="0.3">
      <c r="B98" s="53" t="s">
        <v>227</v>
      </c>
      <c r="C98" s="39" t="s">
        <v>232</v>
      </c>
      <c r="D98" s="58">
        <v>26</v>
      </c>
      <c r="E98" s="27"/>
      <c r="F98" s="28"/>
    </row>
    <row r="99" spans="2:6" x14ac:dyDescent="0.3">
      <c r="B99" s="53" t="s">
        <v>136</v>
      </c>
      <c r="C99" s="39" t="s">
        <v>47</v>
      </c>
      <c r="D99" s="58">
        <v>24</v>
      </c>
      <c r="E99" s="27"/>
      <c r="F99" s="28"/>
    </row>
    <row r="100" spans="2:6" x14ac:dyDescent="0.3">
      <c r="B100" s="53" t="s">
        <v>140</v>
      </c>
      <c r="C100" s="39" t="s">
        <v>101</v>
      </c>
      <c r="D100" s="58">
        <v>24</v>
      </c>
      <c r="E100" s="27"/>
      <c r="F100" s="28"/>
    </row>
    <row r="101" spans="2:6" x14ac:dyDescent="0.3">
      <c r="B101" s="53" t="s">
        <v>18</v>
      </c>
      <c r="C101" s="39" t="s">
        <v>102</v>
      </c>
      <c r="D101" s="58">
        <v>23</v>
      </c>
      <c r="E101" s="27"/>
      <c r="F101" s="28"/>
    </row>
    <row r="102" spans="2:6" x14ac:dyDescent="0.3">
      <c r="B102" s="53" t="s">
        <v>138</v>
      </c>
      <c r="C102" s="39" t="s">
        <v>55</v>
      </c>
      <c r="D102" s="58">
        <v>23</v>
      </c>
      <c r="E102" s="27"/>
      <c r="F102" s="28"/>
    </row>
    <row r="103" spans="2:6" x14ac:dyDescent="0.3">
      <c r="B103" s="53" t="s">
        <v>25</v>
      </c>
      <c r="C103" s="39" t="s">
        <v>34</v>
      </c>
      <c r="D103" s="58">
        <v>23</v>
      </c>
      <c r="E103" s="27"/>
      <c r="F103" s="28"/>
    </row>
    <row r="104" spans="2:6" x14ac:dyDescent="0.3">
      <c r="B104" s="53" t="s">
        <v>175</v>
      </c>
      <c r="C104" s="39" t="s">
        <v>34</v>
      </c>
      <c r="D104" s="58">
        <v>22</v>
      </c>
      <c r="E104" s="27"/>
      <c r="F104" s="28"/>
    </row>
    <row r="105" spans="2:6" x14ac:dyDescent="0.3">
      <c r="B105" s="53" t="s">
        <v>142</v>
      </c>
      <c r="C105" s="39" t="s">
        <v>158</v>
      </c>
      <c r="D105" s="58">
        <v>22</v>
      </c>
      <c r="E105" s="27"/>
      <c r="F105" s="28"/>
    </row>
    <row r="106" spans="2:6" x14ac:dyDescent="0.3">
      <c r="B106" s="53" t="s">
        <v>27</v>
      </c>
      <c r="C106" s="39" t="s">
        <v>89</v>
      </c>
      <c r="D106" s="58">
        <v>21</v>
      </c>
      <c r="E106" s="27"/>
      <c r="F106" s="28"/>
    </row>
    <row r="107" spans="2:6" x14ac:dyDescent="0.3">
      <c r="B107" s="53" t="s">
        <v>29</v>
      </c>
      <c r="C107" s="39" t="s">
        <v>78</v>
      </c>
      <c r="D107" s="58">
        <v>21</v>
      </c>
      <c r="E107" s="27"/>
      <c r="F107" s="28"/>
    </row>
    <row r="108" spans="2:6" x14ac:dyDescent="0.3">
      <c r="B108" s="53" t="s">
        <v>24</v>
      </c>
      <c r="C108" s="39" t="s">
        <v>106</v>
      </c>
      <c r="D108" s="58">
        <v>20</v>
      </c>
      <c r="E108" s="27"/>
      <c r="F108" s="28"/>
    </row>
    <row r="109" spans="2:6" x14ac:dyDescent="0.3">
      <c r="B109" s="53" t="s">
        <v>27</v>
      </c>
      <c r="C109" s="39" t="s">
        <v>80</v>
      </c>
      <c r="D109" s="58">
        <v>20</v>
      </c>
      <c r="E109" s="27"/>
      <c r="F109" s="28"/>
    </row>
    <row r="110" spans="2:6" x14ac:dyDescent="0.3">
      <c r="B110" s="53" t="s">
        <v>108</v>
      </c>
      <c r="C110" s="39" t="s">
        <v>34</v>
      </c>
      <c r="D110" s="58">
        <v>20</v>
      </c>
      <c r="E110" s="27"/>
      <c r="F110" s="28"/>
    </row>
    <row r="111" spans="2:6" x14ac:dyDescent="0.3">
      <c r="B111" s="53" t="s">
        <v>28</v>
      </c>
      <c r="C111" s="39" t="s">
        <v>48</v>
      </c>
      <c r="D111" s="58">
        <v>20</v>
      </c>
      <c r="E111" s="27"/>
      <c r="F111" s="28"/>
    </row>
    <row r="112" spans="2:6" x14ac:dyDescent="0.3">
      <c r="B112" s="53" t="s">
        <v>18</v>
      </c>
      <c r="C112" s="39" t="s">
        <v>254</v>
      </c>
      <c r="D112" s="58">
        <v>19</v>
      </c>
      <c r="E112" s="27"/>
      <c r="F112" s="28"/>
    </row>
    <row r="113" spans="2:6" x14ac:dyDescent="0.3">
      <c r="B113" s="53" t="s">
        <v>138</v>
      </c>
      <c r="C113" s="39" t="s">
        <v>34</v>
      </c>
      <c r="D113" s="58">
        <v>19</v>
      </c>
      <c r="E113" s="27"/>
      <c r="F113" s="28"/>
    </row>
    <row r="114" spans="2:6" x14ac:dyDescent="0.3">
      <c r="B114" s="53" t="s">
        <v>21</v>
      </c>
      <c r="C114" s="39" t="s">
        <v>96</v>
      </c>
      <c r="D114" s="58">
        <v>17</v>
      </c>
      <c r="E114" s="27"/>
      <c r="F114" s="28"/>
    </row>
    <row r="115" spans="2:6" x14ac:dyDescent="0.3">
      <c r="B115" s="53" t="s">
        <v>136</v>
      </c>
      <c r="C115" s="39" t="s">
        <v>129</v>
      </c>
      <c r="D115" s="58">
        <v>17</v>
      </c>
      <c r="E115" s="27"/>
      <c r="F115" s="28"/>
    </row>
    <row r="116" spans="2:6" x14ac:dyDescent="0.3">
      <c r="B116" s="53" t="s">
        <v>27</v>
      </c>
      <c r="C116" s="39" t="s">
        <v>37</v>
      </c>
      <c r="D116" s="58">
        <v>17</v>
      </c>
      <c r="E116" s="27"/>
      <c r="F116" s="28"/>
    </row>
    <row r="117" spans="2:6" x14ac:dyDescent="0.3">
      <c r="B117" s="53" t="s">
        <v>27</v>
      </c>
      <c r="C117" s="39" t="s">
        <v>152</v>
      </c>
      <c r="D117" s="58">
        <v>17</v>
      </c>
      <c r="E117" s="27"/>
      <c r="F117" s="28"/>
    </row>
    <row r="118" spans="2:6" x14ac:dyDescent="0.3">
      <c r="B118" s="53" t="s">
        <v>139</v>
      </c>
      <c r="C118" s="39" t="s">
        <v>222</v>
      </c>
      <c r="D118" s="58">
        <v>16</v>
      </c>
      <c r="E118" s="27"/>
      <c r="F118" s="28"/>
    </row>
    <row r="119" spans="2:6" x14ac:dyDescent="0.3">
      <c r="B119" s="53" t="s">
        <v>141</v>
      </c>
      <c r="C119" s="39" t="s">
        <v>43</v>
      </c>
      <c r="D119" s="58">
        <v>16</v>
      </c>
      <c r="E119" s="27"/>
      <c r="F119" s="28"/>
    </row>
    <row r="120" spans="2:6" x14ac:dyDescent="0.3">
      <c r="B120" s="53" t="s">
        <v>142</v>
      </c>
      <c r="C120" s="39" t="s">
        <v>209</v>
      </c>
      <c r="D120" s="58">
        <v>16</v>
      </c>
      <c r="E120" s="27"/>
      <c r="F120" s="28"/>
    </row>
    <row r="121" spans="2:6" x14ac:dyDescent="0.3">
      <c r="B121" s="53" t="s">
        <v>30</v>
      </c>
      <c r="C121" s="39" t="s">
        <v>38</v>
      </c>
      <c r="D121" s="58">
        <v>16</v>
      </c>
      <c r="E121" s="27"/>
      <c r="F121" s="28"/>
    </row>
    <row r="122" spans="2:6" x14ac:dyDescent="0.3">
      <c r="B122" s="53" t="s">
        <v>163</v>
      </c>
      <c r="C122" s="39" t="s">
        <v>208</v>
      </c>
      <c r="D122" s="58">
        <v>15</v>
      </c>
      <c r="E122" s="27"/>
      <c r="F122" s="28"/>
    </row>
    <row r="123" spans="2:6" x14ac:dyDescent="0.3">
      <c r="B123" s="53" t="s">
        <v>163</v>
      </c>
      <c r="C123" s="39" t="s">
        <v>207</v>
      </c>
      <c r="D123" s="58">
        <v>15</v>
      </c>
      <c r="E123" s="27"/>
      <c r="F123" s="28"/>
    </row>
    <row r="124" spans="2:6" x14ac:dyDescent="0.3">
      <c r="B124" s="53" t="s">
        <v>171</v>
      </c>
      <c r="C124" s="39" t="s">
        <v>56</v>
      </c>
      <c r="D124" s="58">
        <v>15</v>
      </c>
      <c r="E124" s="27"/>
      <c r="F124" s="28"/>
    </row>
    <row r="125" spans="2:6" x14ac:dyDescent="0.3">
      <c r="B125" s="53" t="s">
        <v>137</v>
      </c>
      <c r="C125" s="39" t="s">
        <v>149</v>
      </c>
      <c r="D125" s="58">
        <v>15</v>
      </c>
      <c r="E125" s="27"/>
      <c r="F125" s="28"/>
    </row>
    <row r="126" spans="2:6" x14ac:dyDescent="0.3">
      <c r="B126" s="53" t="s">
        <v>29</v>
      </c>
      <c r="C126" s="39" t="s">
        <v>110</v>
      </c>
      <c r="D126" s="58">
        <v>15</v>
      </c>
      <c r="E126" s="27"/>
      <c r="F126" s="28"/>
    </row>
    <row r="127" spans="2:6" x14ac:dyDescent="0.3">
      <c r="B127" s="53" t="s">
        <v>30</v>
      </c>
      <c r="C127" s="39" t="s">
        <v>170</v>
      </c>
      <c r="D127" s="58">
        <v>15</v>
      </c>
      <c r="E127" s="27"/>
      <c r="F127" s="28"/>
    </row>
    <row r="128" spans="2:6" x14ac:dyDescent="0.3">
      <c r="B128" s="53" t="s">
        <v>20</v>
      </c>
      <c r="C128" s="39" t="s">
        <v>55</v>
      </c>
      <c r="D128" s="58">
        <v>14</v>
      </c>
      <c r="E128" s="27"/>
      <c r="F128" s="28"/>
    </row>
    <row r="129" spans="2:6" x14ac:dyDescent="0.3">
      <c r="B129" s="53" t="s">
        <v>165</v>
      </c>
      <c r="C129" s="39" t="s">
        <v>166</v>
      </c>
      <c r="D129" s="58">
        <v>14</v>
      </c>
      <c r="E129" s="27"/>
      <c r="F129" s="28"/>
    </row>
    <row r="130" spans="2:6" x14ac:dyDescent="0.3">
      <c r="B130" s="53" t="s">
        <v>26</v>
      </c>
      <c r="C130" s="39" t="s">
        <v>34</v>
      </c>
      <c r="D130" s="58">
        <v>14</v>
      </c>
      <c r="E130" s="27"/>
      <c r="F130" s="28"/>
    </row>
    <row r="131" spans="2:6" x14ac:dyDescent="0.3">
      <c r="B131" s="53" t="s">
        <v>140</v>
      </c>
      <c r="C131" s="39" t="s">
        <v>224</v>
      </c>
      <c r="D131" s="58">
        <v>13</v>
      </c>
      <c r="E131" s="27"/>
      <c r="F131" s="28"/>
    </row>
    <row r="132" spans="2:6" x14ac:dyDescent="0.3">
      <c r="B132" s="53" t="s">
        <v>141</v>
      </c>
      <c r="C132" s="39" t="s">
        <v>160</v>
      </c>
      <c r="D132" s="58">
        <v>13</v>
      </c>
      <c r="E132" s="27"/>
      <c r="F132" s="28"/>
    </row>
    <row r="133" spans="2:6" x14ac:dyDescent="0.3">
      <c r="B133" s="53" t="s">
        <v>163</v>
      </c>
      <c r="C133" s="39" t="s">
        <v>153</v>
      </c>
      <c r="D133" s="58">
        <v>12</v>
      </c>
      <c r="E133" s="27"/>
      <c r="F133" s="28"/>
    </row>
    <row r="134" spans="2:6" x14ac:dyDescent="0.3">
      <c r="B134" s="53" t="s">
        <v>135</v>
      </c>
      <c r="C134" s="39" t="s">
        <v>146</v>
      </c>
      <c r="D134" s="58">
        <v>12</v>
      </c>
      <c r="E134" s="27"/>
      <c r="F134" s="28"/>
    </row>
    <row r="135" spans="2:6" x14ac:dyDescent="0.3">
      <c r="B135" s="53" t="s">
        <v>179</v>
      </c>
      <c r="C135" s="39" t="s">
        <v>34</v>
      </c>
      <c r="D135" s="58">
        <v>12</v>
      </c>
      <c r="E135" s="27"/>
      <c r="F135" s="28"/>
    </row>
    <row r="136" spans="2:6" x14ac:dyDescent="0.3">
      <c r="B136" s="53" t="s">
        <v>27</v>
      </c>
      <c r="C136" s="39" t="s">
        <v>202</v>
      </c>
      <c r="D136" s="58">
        <v>12</v>
      </c>
      <c r="E136" s="27"/>
      <c r="F136" s="28"/>
    </row>
    <row r="137" spans="2:6" x14ac:dyDescent="0.3">
      <c r="B137" s="53" t="s">
        <v>27</v>
      </c>
      <c r="C137" s="39" t="s">
        <v>267</v>
      </c>
      <c r="D137" s="58">
        <v>12</v>
      </c>
      <c r="E137" s="27"/>
      <c r="F137" s="28"/>
    </row>
    <row r="138" spans="2:6" x14ac:dyDescent="0.3">
      <c r="B138" s="53" t="s">
        <v>28</v>
      </c>
      <c r="C138" s="39" t="s">
        <v>109</v>
      </c>
      <c r="D138" s="58">
        <v>12</v>
      </c>
      <c r="E138" s="27"/>
      <c r="F138" s="28"/>
    </row>
    <row r="139" spans="2:6" x14ac:dyDescent="0.3">
      <c r="B139" s="53" t="s">
        <v>142</v>
      </c>
      <c r="C139" s="39" t="s">
        <v>259</v>
      </c>
      <c r="D139" s="58">
        <v>12</v>
      </c>
      <c r="E139" s="27"/>
      <c r="F139" s="28"/>
    </row>
    <row r="140" spans="2:6" x14ac:dyDescent="0.3">
      <c r="B140" s="53" t="s">
        <v>20</v>
      </c>
      <c r="C140" s="39" t="s">
        <v>50</v>
      </c>
      <c r="D140" s="58">
        <v>11</v>
      </c>
      <c r="E140" s="27"/>
      <c r="F140" s="28"/>
    </row>
    <row r="141" spans="2:6" x14ac:dyDescent="0.3">
      <c r="B141" s="53" t="s">
        <v>177</v>
      </c>
      <c r="C141" s="39" t="s">
        <v>34</v>
      </c>
      <c r="D141" s="58">
        <v>11</v>
      </c>
      <c r="E141" s="27"/>
      <c r="F141" s="28"/>
    </row>
    <row r="142" spans="2:6" x14ac:dyDescent="0.3">
      <c r="B142" s="53" t="s">
        <v>140</v>
      </c>
      <c r="C142" s="39" t="s">
        <v>256</v>
      </c>
      <c r="D142" s="58">
        <v>11</v>
      </c>
      <c r="E142" s="27"/>
      <c r="F142" s="28"/>
    </row>
    <row r="143" spans="2:6" x14ac:dyDescent="0.3">
      <c r="B143" s="53" t="s">
        <v>141</v>
      </c>
      <c r="C143" s="39" t="s">
        <v>118</v>
      </c>
      <c r="D143" s="58">
        <v>11</v>
      </c>
      <c r="E143" s="27"/>
      <c r="F143" s="28"/>
    </row>
    <row r="144" spans="2:6" x14ac:dyDescent="0.3">
      <c r="B144" s="53" t="s">
        <v>22</v>
      </c>
      <c r="C144" s="39" t="s">
        <v>40</v>
      </c>
      <c r="D144" s="58">
        <v>10</v>
      </c>
      <c r="E144" s="27"/>
      <c r="F144" s="28"/>
    </row>
    <row r="145" spans="2:6" x14ac:dyDescent="0.3">
      <c r="B145" s="53" t="s">
        <v>22</v>
      </c>
      <c r="C145" s="39" t="s">
        <v>121</v>
      </c>
      <c r="D145" s="58">
        <v>10</v>
      </c>
      <c r="E145" s="27"/>
      <c r="F145" s="28"/>
    </row>
    <row r="146" spans="2:6" x14ac:dyDescent="0.3">
      <c r="B146" s="53" t="s">
        <v>20</v>
      </c>
      <c r="C146" s="39" t="s">
        <v>144</v>
      </c>
      <c r="D146" s="58">
        <v>9</v>
      </c>
      <c r="E146" s="27"/>
      <c r="F146" s="28"/>
    </row>
    <row r="147" spans="2:6" x14ac:dyDescent="0.3">
      <c r="B147" s="53" t="s">
        <v>135</v>
      </c>
      <c r="C147" s="39" t="s">
        <v>145</v>
      </c>
      <c r="D147" s="58">
        <v>9</v>
      </c>
      <c r="E147" s="27"/>
      <c r="F147" s="28"/>
    </row>
    <row r="148" spans="2:6" x14ac:dyDescent="0.3">
      <c r="B148" s="53" t="s">
        <v>165</v>
      </c>
      <c r="C148" s="39" t="s">
        <v>219</v>
      </c>
      <c r="D148" s="58">
        <v>9</v>
      </c>
      <c r="E148" s="27"/>
      <c r="F148" s="28"/>
    </row>
    <row r="149" spans="2:6" x14ac:dyDescent="0.3">
      <c r="B149" s="53" t="s">
        <v>137</v>
      </c>
      <c r="C149" s="39" t="s">
        <v>35</v>
      </c>
      <c r="D149" s="58">
        <v>9</v>
      </c>
      <c r="E149" s="27"/>
      <c r="F149" s="28"/>
    </row>
    <row r="150" spans="2:6" x14ac:dyDescent="0.3">
      <c r="B150" s="53" t="s">
        <v>27</v>
      </c>
      <c r="C150" s="39" t="s">
        <v>201</v>
      </c>
      <c r="D150" s="58">
        <v>9</v>
      </c>
      <c r="E150" s="27"/>
      <c r="F150" s="28"/>
    </row>
    <row r="151" spans="2:6" x14ac:dyDescent="0.3">
      <c r="B151" s="53" t="s">
        <v>178</v>
      </c>
      <c r="C151" s="39" t="s">
        <v>34</v>
      </c>
      <c r="D151" s="58">
        <v>9</v>
      </c>
      <c r="E151" s="27"/>
      <c r="F151" s="28"/>
    </row>
    <row r="152" spans="2:6" x14ac:dyDescent="0.3">
      <c r="B152" s="53" t="s">
        <v>163</v>
      </c>
      <c r="C152" s="39" t="s">
        <v>180</v>
      </c>
      <c r="D152" s="58">
        <v>8</v>
      </c>
      <c r="E152" s="27"/>
      <c r="F152" s="28"/>
    </row>
    <row r="153" spans="2:6" x14ac:dyDescent="0.3">
      <c r="B153" s="53" t="s">
        <v>114</v>
      </c>
      <c r="C153" s="39" t="s">
        <v>246</v>
      </c>
      <c r="D153" s="58">
        <v>8</v>
      </c>
      <c r="E153" s="27"/>
      <c r="F153" s="28"/>
    </row>
    <row r="154" spans="2:6" x14ac:dyDescent="0.3">
      <c r="B154" s="53" t="s">
        <v>115</v>
      </c>
      <c r="C154" s="39" t="s">
        <v>116</v>
      </c>
      <c r="D154" s="58">
        <v>8</v>
      </c>
      <c r="E154" s="27"/>
      <c r="F154" s="28"/>
    </row>
    <row r="155" spans="2:6" x14ac:dyDescent="0.3">
      <c r="B155" s="53" t="s">
        <v>165</v>
      </c>
      <c r="C155" s="39" t="s">
        <v>34</v>
      </c>
      <c r="D155" s="58">
        <v>8</v>
      </c>
      <c r="E155" s="27"/>
      <c r="F155" s="28"/>
    </row>
    <row r="156" spans="2:6" x14ac:dyDescent="0.3">
      <c r="B156" s="53" t="s">
        <v>174</v>
      </c>
      <c r="C156" s="39" t="s">
        <v>34</v>
      </c>
      <c r="D156" s="58">
        <v>8</v>
      </c>
      <c r="E156" s="27"/>
      <c r="F156" s="28"/>
    </row>
    <row r="157" spans="2:6" x14ac:dyDescent="0.3">
      <c r="B157" s="53" t="s">
        <v>137</v>
      </c>
      <c r="C157" s="39" t="s">
        <v>99</v>
      </c>
      <c r="D157" s="58">
        <v>8</v>
      </c>
      <c r="E157" s="27"/>
      <c r="F157" s="28"/>
    </row>
    <row r="158" spans="2:6" x14ac:dyDescent="0.3">
      <c r="B158" s="53" t="s">
        <v>22</v>
      </c>
      <c r="C158" s="39" t="s">
        <v>97</v>
      </c>
      <c r="D158" s="58">
        <v>8</v>
      </c>
      <c r="E158" s="27"/>
      <c r="F158" s="28"/>
    </row>
    <row r="159" spans="2:6" x14ac:dyDescent="0.3">
      <c r="B159" s="53" t="s">
        <v>140</v>
      </c>
      <c r="C159" s="39" t="s">
        <v>111</v>
      </c>
      <c r="D159" s="58">
        <v>8</v>
      </c>
      <c r="E159" s="27"/>
      <c r="F159" s="28"/>
    </row>
    <row r="160" spans="2:6" x14ac:dyDescent="0.3">
      <c r="B160" s="53" t="s">
        <v>140</v>
      </c>
      <c r="C160" s="39" t="s">
        <v>181</v>
      </c>
      <c r="D160" s="58">
        <v>8</v>
      </c>
      <c r="E160" s="27"/>
      <c r="F160" s="28"/>
    </row>
    <row r="161" spans="2:6" x14ac:dyDescent="0.3">
      <c r="B161" s="53" t="s">
        <v>18</v>
      </c>
      <c r="C161" s="39" t="s">
        <v>262</v>
      </c>
      <c r="D161" s="58">
        <v>7</v>
      </c>
      <c r="E161" s="27"/>
      <c r="F161" s="28"/>
    </row>
    <row r="162" spans="2:6" x14ac:dyDescent="0.3">
      <c r="B162" s="53" t="s">
        <v>18</v>
      </c>
      <c r="C162" s="39" t="s">
        <v>79</v>
      </c>
      <c r="D162" s="58">
        <v>7</v>
      </c>
      <c r="E162" s="27"/>
      <c r="F162" s="28"/>
    </row>
    <row r="163" spans="2:6" x14ac:dyDescent="0.3">
      <c r="B163" s="53" t="s">
        <v>163</v>
      </c>
      <c r="C163" s="39" t="s">
        <v>263</v>
      </c>
      <c r="D163" s="58">
        <v>7</v>
      </c>
      <c r="E163" s="27"/>
      <c r="F163" s="28"/>
    </row>
    <row r="164" spans="2:6" x14ac:dyDescent="0.3">
      <c r="B164" s="53" t="s">
        <v>113</v>
      </c>
      <c r="C164" s="39" t="s">
        <v>148</v>
      </c>
      <c r="D164" s="58">
        <v>7</v>
      </c>
      <c r="E164" s="27"/>
      <c r="F164" s="28"/>
    </row>
    <row r="165" spans="2:6" x14ac:dyDescent="0.3">
      <c r="B165" s="53" t="s">
        <v>115</v>
      </c>
      <c r="C165" s="39" t="s">
        <v>281</v>
      </c>
      <c r="D165" s="58">
        <v>7</v>
      </c>
      <c r="E165" s="27"/>
      <c r="F165" s="28"/>
    </row>
    <row r="166" spans="2:6" x14ac:dyDescent="0.3">
      <c r="B166" s="53" t="s">
        <v>135</v>
      </c>
      <c r="C166" s="39" t="s">
        <v>288</v>
      </c>
      <c r="D166" s="58">
        <v>7</v>
      </c>
      <c r="E166" s="27"/>
      <c r="F166" s="28"/>
    </row>
    <row r="167" spans="2:6" x14ac:dyDescent="0.3">
      <c r="B167" s="53" t="s">
        <v>136</v>
      </c>
      <c r="C167" s="39" t="s">
        <v>190</v>
      </c>
      <c r="D167" s="58">
        <v>7</v>
      </c>
    </row>
    <row r="168" spans="2:6" x14ac:dyDescent="0.3">
      <c r="B168" s="53" t="s">
        <v>24</v>
      </c>
      <c r="C168" s="39" t="s">
        <v>252</v>
      </c>
      <c r="D168" s="58">
        <v>7</v>
      </c>
    </row>
    <row r="169" spans="2:6" x14ac:dyDescent="0.3">
      <c r="B169" s="53" t="s">
        <v>25</v>
      </c>
      <c r="C169" s="39" t="s">
        <v>81</v>
      </c>
      <c r="D169" s="58">
        <v>7</v>
      </c>
    </row>
    <row r="170" spans="2:6" x14ac:dyDescent="0.3">
      <c r="B170" s="53" t="s">
        <v>113</v>
      </c>
      <c r="C170" s="39" t="s">
        <v>34</v>
      </c>
      <c r="D170" s="58">
        <v>6</v>
      </c>
    </row>
    <row r="171" spans="2:6" x14ac:dyDescent="0.3">
      <c r="B171" s="53" t="s">
        <v>19</v>
      </c>
      <c r="C171" s="39" t="s">
        <v>34</v>
      </c>
      <c r="D171" s="58">
        <v>6</v>
      </c>
    </row>
    <row r="172" spans="2:6" x14ac:dyDescent="0.3">
      <c r="B172" s="53" t="s">
        <v>137</v>
      </c>
      <c r="C172" s="39" t="s">
        <v>264</v>
      </c>
      <c r="D172" s="58">
        <v>6</v>
      </c>
    </row>
    <row r="173" spans="2:6" x14ac:dyDescent="0.3">
      <c r="B173" s="53" t="s">
        <v>22</v>
      </c>
      <c r="C173" s="39" t="s">
        <v>190</v>
      </c>
      <c r="D173" s="58">
        <v>6</v>
      </c>
    </row>
    <row r="174" spans="2:6" x14ac:dyDescent="0.3">
      <c r="B174" s="53" t="s">
        <v>27</v>
      </c>
      <c r="C174" s="39" t="s">
        <v>128</v>
      </c>
      <c r="D174" s="58">
        <v>6</v>
      </c>
    </row>
    <row r="175" spans="2:6" x14ac:dyDescent="0.3">
      <c r="B175" s="53" t="s">
        <v>140</v>
      </c>
      <c r="C175" s="39" t="s">
        <v>197</v>
      </c>
      <c r="D175" s="58">
        <v>6</v>
      </c>
    </row>
    <row r="176" spans="2:6" x14ac:dyDescent="0.3">
      <c r="B176" s="53" t="s">
        <v>18</v>
      </c>
      <c r="C176" s="39" t="s">
        <v>216</v>
      </c>
      <c r="D176" s="58">
        <v>5</v>
      </c>
    </row>
    <row r="177" spans="2:4" x14ac:dyDescent="0.3">
      <c r="B177" s="53" t="s">
        <v>18</v>
      </c>
      <c r="C177" s="39" t="s">
        <v>289</v>
      </c>
      <c r="D177" s="58">
        <v>5</v>
      </c>
    </row>
    <row r="178" spans="2:4" x14ac:dyDescent="0.3">
      <c r="B178" s="53" t="s">
        <v>113</v>
      </c>
      <c r="C178" s="39" t="s">
        <v>55</v>
      </c>
      <c r="D178" s="58">
        <v>5</v>
      </c>
    </row>
    <row r="179" spans="2:4" x14ac:dyDescent="0.3">
      <c r="B179" s="53" t="s">
        <v>184</v>
      </c>
      <c r="C179" s="39" t="s">
        <v>290</v>
      </c>
      <c r="D179" s="58">
        <v>5</v>
      </c>
    </row>
    <row r="180" spans="2:4" x14ac:dyDescent="0.3">
      <c r="B180" s="53" t="s">
        <v>135</v>
      </c>
      <c r="C180" s="39" t="s">
        <v>260</v>
      </c>
      <c r="D180" s="58">
        <v>5</v>
      </c>
    </row>
    <row r="181" spans="2:4" x14ac:dyDescent="0.3">
      <c r="B181" s="53" t="s">
        <v>165</v>
      </c>
      <c r="C181" s="39" t="s">
        <v>213</v>
      </c>
      <c r="D181" s="58">
        <v>5</v>
      </c>
    </row>
    <row r="182" spans="2:4" x14ac:dyDescent="0.3">
      <c r="B182" s="53" t="s">
        <v>138</v>
      </c>
      <c r="C182" s="39" t="s">
        <v>125</v>
      </c>
      <c r="D182" s="58">
        <v>5</v>
      </c>
    </row>
    <row r="183" spans="2:4" x14ac:dyDescent="0.3">
      <c r="B183" s="53" t="s">
        <v>27</v>
      </c>
      <c r="C183" s="39" t="s">
        <v>183</v>
      </c>
      <c r="D183" s="58">
        <v>5</v>
      </c>
    </row>
    <row r="184" spans="2:4" x14ac:dyDescent="0.3">
      <c r="B184" s="53" t="s">
        <v>141</v>
      </c>
      <c r="C184" s="39" t="s">
        <v>44</v>
      </c>
      <c r="D184" s="58">
        <v>5</v>
      </c>
    </row>
    <row r="185" spans="2:4" x14ac:dyDescent="0.3">
      <c r="B185" s="53" t="s">
        <v>18</v>
      </c>
      <c r="C185" s="39" t="s">
        <v>276</v>
      </c>
      <c r="D185" s="58">
        <v>4</v>
      </c>
    </row>
    <row r="186" spans="2:4" x14ac:dyDescent="0.3">
      <c r="B186" s="53" t="s">
        <v>163</v>
      </c>
      <c r="C186" s="39" t="s">
        <v>41</v>
      </c>
      <c r="D186" s="58">
        <v>4</v>
      </c>
    </row>
    <row r="187" spans="2:4" x14ac:dyDescent="0.3">
      <c r="B187" s="53" t="s">
        <v>163</v>
      </c>
      <c r="C187" s="39" t="s">
        <v>241</v>
      </c>
      <c r="D187" s="58">
        <v>4</v>
      </c>
    </row>
    <row r="188" spans="2:4" x14ac:dyDescent="0.3">
      <c r="B188" s="53" t="s">
        <v>114</v>
      </c>
      <c r="C188" s="39" t="s">
        <v>212</v>
      </c>
      <c r="D188" s="58">
        <v>4</v>
      </c>
    </row>
    <row r="189" spans="2:4" x14ac:dyDescent="0.3">
      <c r="B189" s="53" t="s">
        <v>171</v>
      </c>
      <c r="C189" s="39" t="s">
        <v>69</v>
      </c>
      <c r="D189" s="58">
        <v>4</v>
      </c>
    </row>
    <row r="190" spans="2:4" x14ac:dyDescent="0.3">
      <c r="B190" s="53" t="s">
        <v>184</v>
      </c>
      <c r="C190" s="39" t="s">
        <v>249</v>
      </c>
      <c r="D190" s="58">
        <v>4</v>
      </c>
    </row>
    <row r="191" spans="2:4" x14ac:dyDescent="0.3">
      <c r="B191" s="53" t="s">
        <v>174</v>
      </c>
      <c r="C191" s="39" t="s">
        <v>55</v>
      </c>
      <c r="D191" s="58">
        <v>4</v>
      </c>
    </row>
    <row r="192" spans="2:4" x14ac:dyDescent="0.3">
      <c r="B192" s="53" t="s">
        <v>136</v>
      </c>
      <c r="C192" s="39" t="s">
        <v>278</v>
      </c>
      <c r="D192" s="58">
        <v>4</v>
      </c>
    </row>
    <row r="193" spans="2:4" x14ac:dyDescent="0.3">
      <c r="B193" s="53" t="s">
        <v>22</v>
      </c>
      <c r="C193" s="39" t="s">
        <v>244</v>
      </c>
      <c r="D193" s="58">
        <v>4</v>
      </c>
    </row>
    <row r="194" spans="2:4" x14ac:dyDescent="0.3">
      <c r="B194" s="53" t="s">
        <v>167</v>
      </c>
      <c r="C194" s="39" t="s">
        <v>34</v>
      </c>
      <c r="D194" s="58">
        <v>4</v>
      </c>
    </row>
    <row r="195" spans="2:4" x14ac:dyDescent="0.3">
      <c r="B195" s="53" t="s">
        <v>26</v>
      </c>
      <c r="C195" s="39" t="s">
        <v>291</v>
      </c>
      <c r="D195" s="58">
        <v>4</v>
      </c>
    </row>
    <row r="196" spans="2:4" x14ac:dyDescent="0.3">
      <c r="B196" s="53" t="s">
        <v>139</v>
      </c>
      <c r="C196" s="39" t="s">
        <v>221</v>
      </c>
      <c r="D196" s="58">
        <v>4</v>
      </c>
    </row>
    <row r="197" spans="2:4" x14ac:dyDescent="0.3">
      <c r="B197" s="53" t="s">
        <v>141</v>
      </c>
      <c r="C197" s="39" t="s">
        <v>274</v>
      </c>
      <c r="D197" s="58">
        <v>4</v>
      </c>
    </row>
    <row r="198" spans="2:4" x14ac:dyDescent="0.3">
      <c r="B198" s="53" t="s">
        <v>163</v>
      </c>
      <c r="C198" s="39" t="s">
        <v>237</v>
      </c>
      <c r="D198" s="58">
        <v>3</v>
      </c>
    </row>
    <row r="199" spans="2:4" x14ac:dyDescent="0.3">
      <c r="B199" s="53" t="s">
        <v>163</v>
      </c>
      <c r="C199" s="39" t="s">
        <v>257</v>
      </c>
      <c r="D199" s="58">
        <v>3</v>
      </c>
    </row>
    <row r="200" spans="2:4" x14ac:dyDescent="0.3">
      <c r="B200" s="53" t="s">
        <v>20</v>
      </c>
      <c r="C200" s="39" t="s">
        <v>150</v>
      </c>
      <c r="D200" s="58">
        <v>3</v>
      </c>
    </row>
    <row r="201" spans="2:4" x14ac:dyDescent="0.3">
      <c r="B201" s="53" t="s">
        <v>21</v>
      </c>
      <c r="C201" s="39" t="s">
        <v>67</v>
      </c>
      <c r="D201" s="58">
        <v>3</v>
      </c>
    </row>
    <row r="202" spans="2:4" x14ac:dyDescent="0.3">
      <c r="B202" s="53" t="s">
        <v>171</v>
      </c>
      <c r="C202" s="39" t="s">
        <v>218</v>
      </c>
      <c r="D202" s="58">
        <v>3</v>
      </c>
    </row>
    <row r="203" spans="2:4" x14ac:dyDescent="0.3">
      <c r="B203" s="53" t="s">
        <v>177</v>
      </c>
      <c r="C203" s="39" t="s">
        <v>292</v>
      </c>
      <c r="D203" s="58">
        <v>3</v>
      </c>
    </row>
    <row r="204" spans="2:4" x14ac:dyDescent="0.3">
      <c r="B204" s="53" t="s">
        <v>184</v>
      </c>
      <c r="C204" s="39" t="s">
        <v>258</v>
      </c>
      <c r="D204" s="58">
        <v>3</v>
      </c>
    </row>
    <row r="205" spans="2:4" x14ac:dyDescent="0.3">
      <c r="B205" s="53" t="s">
        <v>136</v>
      </c>
      <c r="C205" s="39" t="s">
        <v>125</v>
      </c>
      <c r="D205" s="58">
        <v>3</v>
      </c>
    </row>
    <row r="206" spans="2:4" x14ac:dyDescent="0.3">
      <c r="B206" s="53" t="s">
        <v>137</v>
      </c>
      <c r="C206" s="39" t="s">
        <v>65</v>
      </c>
      <c r="D206" s="58">
        <v>3</v>
      </c>
    </row>
    <row r="207" spans="2:4" x14ac:dyDescent="0.3">
      <c r="B207" s="53" t="s">
        <v>25</v>
      </c>
      <c r="C207" s="39" t="s">
        <v>220</v>
      </c>
      <c r="D207" s="58">
        <v>3</v>
      </c>
    </row>
    <row r="208" spans="2:4" x14ac:dyDescent="0.3">
      <c r="B208" s="53" t="s">
        <v>140</v>
      </c>
      <c r="C208" s="39" t="s">
        <v>273</v>
      </c>
      <c r="D208" s="58">
        <v>3</v>
      </c>
    </row>
    <row r="209" spans="2:4" x14ac:dyDescent="0.3">
      <c r="B209" s="53" t="s">
        <v>227</v>
      </c>
      <c r="C209" s="39" t="s">
        <v>234</v>
      </c>
      <c r="D209" s="58">
        <v>3</v>
      </c>
    </row>
    <row r="210" spans="2:4" x14ac:dyDescent="0.3">
      <c r="B210" s="53" t="s">
        <v>227</v>
      </c>
      <c r="C210" s="39" t="s">
        <v>293</v>
      </c>
      <c r="D210" s="58">
        <v>3</v>
      </c>
    </row>
    <row r="211" spans="2:4" x14ac:dyDescent="0.3">
      <c r="B211" s="53" t="s">
        <v>227</v>
      </c>
      <c r="C211" s="39" t="s">
        <v>235</v>
      </c>
      <c r="D211" s="58">
        <v>3</v>
      </c>
    </row>
    <row r="212" spans="2:4" x14ac:dyDescent="0.3">
      <c r="B212" s="53" t="s">
        <v>141</v>
      </c>
      <c r="C212" s="39" t="s">
        <v>225</v>
      </c>
      <c r="D212" s="58">
        <v>3</v>
      </c>
    </row>
    <row r="213" spans="2:4" x14ac:dyDescent="0.3">
      <c r="B213" s="10" t="s">
        <v>228</v>
      </c>
      <c r="C213" s="10" t="s">
        <v>228</v>
      </c>
      <c r="D213" s="58">
        <v>3</v>
      </c>
    </row>
    <row r="214" spans="2:4" x14ac:dyDescent="0.3">
      <c r="B214" s="10" t="s">
        <v>18</v>
      </c>
      <c r="C214" s="10" t="s">
        <v>215</v>
      </c>
      <c r="D214" s="58">
        <v>2</v>
      </c>
    </row>
    <row r="215" spans="2:4" x14ac:dyDescent="0.3">
      <c r="B215" s="10" t="s">
        <v>163</v>
      </c>
      <c r="C215" s="10" t="s">
        <v>238</v>
      </c>
      <c r="D215" s="58">
        <v>2</v>
      </c>
    </row>
    <row r="216" spans="2:4" x14ac:dyDescent="0.3">
      <c r="B216" s="10" t="s">
        <v>163</v>
      </c>
      <c r="C216" s="10" t="s">
        <v>236</v>
      </c>
      <c r="D216" s="58">
        <v>2</v>
      </c>
    </row>
    <row r="217" spans="2:4" x14ac:dyDescent="0.3">
      <c r="B217" s="10" t="s">
        <v>19</v>
      </c>
      <c r="C217" s="10" t="s">
        <v>294</v>
      </c>
      <c r="D217" s="58">
        <v>2</v>
      </c>
    </row>
    <row r="218" spans="2:4" x14ac:dyDescent="0.3">
      <c r="B218" s="10" t="s">
        <v>21</v>
      </c>
      <c r="C218" s="10" t="s">
        <v>124</v>
      </c>
      <c r="D218" s="58">
        <v>2</v>
      </c>
    </row>
    <row r="219" spans="2:4" x14ac:dyDescent="0.3">
      <c r="B219" s="10" t="s">
        <v>171</v>
      </c>
      <c r="C219" s="10" t="s">
        <v>217</v>
      </c>
      <c r="D219" s="58">
        <v>2</v>
      </c>
    </row>
    <row r="220" spans="2:4" x14ac:dyDescent="0.3">
      <c r="B220" s="10" t="s">
        <v>184</v>
      </c>
      <c r="C220" s="10" t="s">
        <v>282</v>
      </c>
      <c r="D220" s="58">
        <v>2</v>
      </c>
    </row>
    <row r="221" spans="2:4" x14ac:dyDescent="0.3">
      <c r="B221" s="10" t="s">
        <v>135</v>
      </c>
      <c r="C221" s="10" t="s">
        <v>247</v>
      </c>
      <c r="D221" s="58">
        <v>2</v>
      </c>
    </row>
    <row r="222" spans="2:4" x14ac:dyDescent="0.3">
      <c r="B222" s="10" t="s">
        <v>137</v>
      </c>
      <c r="C222" s="10" t="s">
        <v>49</v>
      </c>
      <c r="D222" s="58">
        <v>2</v>
      </c>
    </row>
    <row r="223" spans="2:4" x14ac:dyDescent="0.3">
      <c r="B223" s="10" t="s">
        <v>137</v>
      </c>
      <c r="C223" s="10" t="s">
        <v>211</v>
      </c>
      <c r="D223" s="58">
        <v>2</v>
      </c>
    </row>
    <row r="224" spans="2:4" x14ac:dyDescent="0.3">
      <c r="B224" s="10" t="s">
        <v>22</v>
      </c>
      <c r="C224" s="10" t="s">
        <v>52</v>
      </c>
      <c r="D224" s="58">
        <v>2</v>
      </c>
    </row>
    <row r="225" spans="2:4" x14ac:dyDescent="0.3">
      <c r="B225" s="10" t="s">
        <v>22</v>
      </c>
      <c r="C225" s="10" t="s">
        <v>272</v>
      </c>
      <c r="D225" s="58">
        <v>2</v>
      </c>
    </row>
    <row r="226" spans="2:4" x14ac:dyDescent="0.3">
      <c r="B226" s="10" t="s">
        <v>179</v>
      </c>
      <c r="C226" s="10" t="s">
        <v>214</v>
      </c>
      <c r="D226" s="58">
        <v>2</v>
      </c>
    </row>
    <row r="227" spans="2:4" x14ac:dyDescent="0.3">
      <c r="B227" s="10" t="s">
        <v>26</v>
      </c>
      <c r="C227" s="10" t="s">
        <v>265</v>
      </c>
      <c r="D227" s="58">
        <v>2</v>
      </c>
    </row>
    <row r="228" spans="2:4" x14ac:dyDescent="0.3">
      <c r="B228" s="10" t="s">
        <v>139</v>
      </c>
      <c r="C228" s="10" t="s">
        <v>295</v>
      </c>
      <c r="D228" s="58">
        <v>2</v>
      </c>
    </row>
    <row r="229" spans="2:4" x14ac:dyDescent="0.3">
      <c r="B229" s="10" t="s">
        <v>27</v>
      </c>
      <c r="C229" s="10" t="s">
        <v>296</v>
      </c>
      <c r="D229" s="58">
        <v>2</v>
      </c>
    </row>
    <row r="230" spans="2:4" x14ac:dyDescent="0.3">
      <c r="B230" s="10" t="s">
        <v>27</v>
      </c>
      <c r="C230" s="10" t="s">
        <v>240</v>
      </c>
      <c r="D230" s="58">
        <v>2</v>
      </c>
    </row>
    <row r="231" spans="2:4" x14ac:dyDescent="0.3">
      <c r="B231" s="10" t="s">
        <v>140</v>
      </c>
      <c r="C231" s="10" t="s">
        <v>239</v>
      </c>
      <c r="D231" s="58">
        <v>2</v>
      </c>
    </row>
    <row r="232" spans="2:4" x14ac:dyDescent="0.3">
      <c r="B232" s="10" t="s">
        <v>140</v>
      </c>
      <c r="C232" s="10" t="s">
        <v>261</v>
      </c>
      <c r="D232" s="58">
        <v>2</v>
      </c>
    </row>
    <row r="233" spans="2:4" x14ac:dyDescent="0.3">
      <c r="B233" s="10" t="s">
        <v>255</v>
      </c>
      <c r="C233" s="10" t="s">
        <v>34</v>
      </c>
      <c r="D233" s="58">
        <v>2</v>
      </c>
    </row>
    <row r="234" spans="2:4" x14ac:dyDescent="0.3">
      <c r="B234" s="10" t="s">
        <v>141</v>
      </c>
      <c r="C234" s="10" t="s">
        <v>251</v>
      </c>
      <c r="D234" s="58">
        <v>2</v>
      </c>
    </row>
    <row r="235" spans="2:4" x14ac:dyDescent="0.3">
      <c r="B235" s="10" t="s">
        <v>141</v>
      </c>
      <c r="C235" s="10" t="s">
        <v>250</v>
      </c>
      <c r="D235" s="58">
        <v>2</v>
      </c>
    </row>
    <row r="236" spans="2:4" x14ac:dyDescent="0.3">
      <c r="B236" s="10" t="s">
        <v>28</v>
      </c>
      <c r="C236" s="10" t="s">
        <v>191</v>
      </c>
      <c r="D236" s="58">
        <v>2</v>
      </c>
    </row>
    <row r="237" spans="2:4" x14ac:dyDescent="0.3">
      <c r="B237" s="10" t="s">
        <v>28</v>
      </c>
      <c r="C237" s="10" t="s">
        <v>285</v>
      </c>
      <c r="D237" s="58">
        <v>2</v>
      </c>
    </row>
    <row r="238" spans="2:4" x14ac:dyDescent="0.3">
      <c r="B238" s="10" t="s">
        <v>29</v>
      </c>
      <c r="C238" s="10" t="s">
        <v>226</v>
      </c>
      <c r="D238" s="58">
        <v>2</v>
      </c>
    </row>
    <row r="239" spans="2:4" x14ac:dyDescent="0.3">
      <c r="B239" s="10" t="s">
        <v>30</v>
      </c>
      <c r="C239" s="10" t="s">
        <v>248</v>
      </c>
      <c r="D239" s="58">
        <v>2</v>
      </c>
    </row>
    <row r="240" spans="2:4" x14ac:dyDescent="0.3">
      <c r="B240" s="10" t="s">
        <v>287</v>
      </c>
      <c r="C240" s="10" t="s">
        <v>34</v>
      </c>
      <c r="D240" s="58">
        <v>2</v>
      </c>
    </row>
    <row r="241" spans="2:4" x14ac:dyDescent="0.3">
      <c r="B241" s="10" t="s">
        <v>18</v>
      </c>
      <c r="C241" s="10" t="s">
        <v>270</v>
      </c>
      <c r="D241" s="58">
        <v>1</v>
      </c>
    </row>
    <row r="242" spans="2:4" x14ac:dyDescent="0.3">
      <c r="B242" s="10" t="s">
        <v>19</v>
      </c>
      <c r="C242" s="10" t="s">
        <v>277</v>
      </c>
      <c r="D242" s="58">
        <v>1</v>
      </c>
    </row>
    <row r="243" spans="2:4" x14ac:dyDescent="0.3">
      <c r="B243" s="10" t="s">
        <v>19</v>
      </c>
      <c r="C243" s="10" t="s">
        <v>271</v>
      </c>
      <c r="D243" s="58">
        <v>1</v>
      </c>
    </row>
    <row r="244" spans="2:4" x14ac:dyDescent="0.3">
      <c r="B244" s="10" t="s">
        <v>20</v>
      </c>
      <c r="C244" s="10" t="s">
        <v>281</v>
      </c>
      <c r="D244" s="58">
        <v>1</v>
      </c>
    </row>
    <row r="245" spans="2:4" x14ac:dyDescent="0.3">
      <c r="B245" s="10" t="s">
        <v>20</v>
      </c>
      <c r="C245" s="10" t="s">
        <v>194</v>
      </c>
      <c r="D245" s="58">
        <v>1</v>
      </c>
    </row>
    <row r="246" spans="2:4" x14ac:dyDescent="0.3">
      <c r="B246" s="10" t="s">
        <v>114</v>
      </c>
      <c r="C246" s="10" t="s">
        <v>275</v>
      </c>
      <c r="D246" s="10">
        <v>1</v>
      </c>
    </row>
    <row r="247" spans="2:4" x14ac:dyDescent="0.3">
      <c r="B247" s="10" t="s">
        <v>114</v>
      </c>
      <c r="C247" s="10" t="s">
        <v>297</v>
      </c>
      <c r="D247" s="10">
        <v>1</v>
      </c>
    </row>
    <row r="248" spans="2:4" x14ac:dyDescent="0.3">
      <c r="B248" s="10" t="s">
        <v>21</v>
      </c>
      <c r="C248" s="10" t="s">
        <v>298</v>
      </c>
      <c r="D248" s="10">
        <v>1</v>
      </c>
    </row>
    <row r="249" spans="2:4" x14ac:dyDescent="0.3">
      <c r="B249" s="10" t="s">
        <v>137</v>
      </c>
      <c r="C249" s="10" t="s">
        <v>242</v>
      </c>
      <c r="D249" s="10">
        <v>1</v>
      </c>
    </row>
    <row r="250" spans="2:4" x14ac:dyDescent="0.3">
      <c r="B250" s="10" t="s">
        <v>22</v>
      </c>
      <c r="C250" s="10" t="s">
        <v>299</v>
      </c>
      <c r="D250" s="10">
        <v>1</v>
      </c>
    </row>
    <row r="251" spans="2:4" x14ac:dyDescent="0.3">
      <c r="B251" s="10" t="s">
        <v>22</v>
      </c>
      <c r="C251" s="10" t="s">
        <v>130</v>
      </c>
      <c r="D251" s="10">
        <v>1</v>
      </c>
    </row>
    <row r="252" spans="2:4" x14ac:dyDescent="0.3">
      <c r="B252" s="10" t="s">
        <v>22</v>
      </c>
      <c r="C252" s="10" t="s">
        <v>243</v>
      </c>
      <c r="D252" s="10">
        <v>1</v>
      </c>
    </row>
    <row r="253" spans="2:4" x14ac:dyDescent="0.3">
      <c r="B253" s="10" t="s">
        <v>25</v>
      </c>
      <c r="C253" s="10" t="s">
        <v>279</v>
      </c>
      <c r="D253" s="10">
        <v>1</v>
      </c>
    </row>
    <row r="254" spans="2:4" x14ac:dyDescent="0.3">
      <c r="B254" s="10" t="s">
        <v>25</v>
      </c>
      <c r="C254" s="10" t="s">
        <v>300</v>
      </c>
      <c r="D254" s="10">
        <v>1</v>
      </c>
    </row>
    <row r="255" spans="2:4" x14ac:dyDescent="0.3">
      <c r="B255" s="10" t="s">
        <v>139</v>
      </c>
      <c r="C255" s="10" t="s">
        <v>266</v>
      </c>
      <c r="D255" s="10">
        <v>1</v>
      </c>
    </row>
    <row r="256" spans="2:4" x14ac:dyDescent="0.3">
      <c r="B256" s="10" t="s">
        <v>27</v>
      </c>
      <c r="C256" s="10" t="s">
        <v>301</v>
      </c>
      <c r="D256" s="10">
        <v>1</v>
      </c>
    </row>
    <row r="257" spans="2:4" x14ac:dyDescent="0.3">
      <c r="B257" s="10" t="s">
        <v>27</v>
      </c>
      <c r="C257" s="10" t="s">
        <v>302</v>
      </c>
      <c r="D257" s="10">
        <v>1</v>
      </c>
    </row>
    <row r="258" spans="2:4" x14ac:dyDescent="0.3">
      <c r="B258" s="10" t="s">
        <v>27</v>
      </c>
      <c r="C258" s="10" t="s">
        <v>280</v>
      </c>
      <c r="D258" s="10">
        <v>1</v>
      </c>
    </row>
    <row r="259" spans="2:4" x14ac:dyDescent="0.3">
      <c r="B259" s="10" t="s">
        <v>140</v>
      </c>
      <c r="C259" s="10" t="s">
        <v>303</v>
      </c>
      <c r="D259" s="10">
        <v>1</v>
      </c>
    </row>
    <row r="260" spans="2:4" x14ac:dyDescent="0.3">
      <c r="B260" s="10" t="s">
        <v>140</v>
      </c>
      <c r="C260" s="10" t="s">
        <v>304</v>
      </c>
      <c r="D260" s="10">
        <v>1</v>
      </c>
    </row>
    <row r="261" spans="2:4" x14ac:dyDescent="0.3">
      <c r="B261" s="10" t="s">
        <v>178</v>
      </c>
      <c r="C261" s="10" t="s">
        <v>283</v>
      </c>
      <c r="D261" s="10">
        <v>1</v>
      </c>
    </row>
    <row r="262" spans="2:4" x14ac:dyDescent="0.3">
      <c r="B262" s="10" t="s">
        <v>178</v>
      </c>
      <c r="C262" s="10" t="s">
        <v>268</v>
      </c>
      <c r="D262" s="10">
        <v>1</v>
      </c>
    </row>
    <row r="263" spans="2:4" x14ac:dyDescent="0.3">
      <c r="B263" s="10" t="s">
        <v>255</v>
      </c>
      <c r="C263" s="10" t="s">
        <v>305</v>
      </c>
      <c r="D263" s="10">
        <v>1</v>
      </c>
    </row>
    <row r="264" spans="2:4" x14ac:dyDescent="0.3">
      <c r="B264" s="10" t="s">
        <v>255</v>
      </c>
      <c r="C264" s="10" t="s">
        <v>306</v>
      </c>
      <c r="D264" s="10">
        <v>1</v>
      </c>
    </row>
    <row r="265" spans="2:4" x14ac:dyDescent="0.3">
      <c r="B265" s="10" t="s">
        <v>227</v>
      </c>
      <c r="C265" s="10" t="s">
        <v>284</v>
      </c>
      <c r="D265" s="10">
        <v>1</v>
      </c>
    </row>
    <row r="266" spans="2:4" x14ac:dyDescent="0.3">
      <c r="B266" s="10" t="s">
        <v>141</v>
      </c>
      <c r="C266" s="10" t="s">
        <v>307</v>
      </c>
      <c r="D266" s="10">
        <v>1</v>
      </c>
    </row>
    <row r="267" spans="2:4" x14ac:dyDescent="0.3">
      <c r="B267" s="10" t="s">
        <v>28</v>
      </c>
      <c r="C267" s="10" t="s">
        <v>308</v>
      </c>
      <c r="D267" s="10">
        <v>1</v>
      </c>
    </row>
    <row r="268" spans="2:4" x14ac:dyDescent="0.3">
      <c r="B268" s="10" t="s">
        <v>29</v>
      </c>
      <c r="C268" s="10" t="s">
        <v>253</v>
      </c>
      <c r="D268" s="10">
        <v>1</v>
      </c>
    </row>
    <row r="269" spans="2:4" x14ac:dyDescent="0.3">
      <c r="B269" s="10" t="s">
        <v>142</v>
      </c>
      <c r="C269" s="10" t="s">
        <v>269</v>
      </c>
      <c r="D269" s="10">
        <v>1</v>
      </c>
    </row>
  </sheetData>
  <conditionalFormatting sqref="D4:D24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6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26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61:D26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0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144</vt:i4>
      </vt:variant>
    </vt:vector>
  </HeadingPairs>
  <TitlesOfParts>
    <vt:vector size="148" baseType="lpstr">
      <vt:lpstr>GENERALE</vt:lpstr>
      <vt:lpstr>CANALE-AMBITO</vt:lpstr>
      <vt:lpstr>TIPO CONTATTO-AMBITO</vt:lpstr>
      <vt:lpstr>AMBITO-SOTTOAMBITO</vt:lpstr>
      <vt:lpstr>'AMBITO-SOTTOAMBITO'!_Toc0_ALTRO</vt:lpstr>
      <vt:lpstr>'AMBITO-SOTTOAMBITO'!_TocABBATTIMENTO_BARRIERE_ARCHITETTONICH</vt:lpstr>
      <vt:lpstr>'AMBITO-SOTTOAMBITO'!_TocABUSIVISMO_EDILIZIO_E_VIGILANZA</vt:lpstr>
      <vt:lpstr>'AMBITO-SOTTOAMBITO'!_TocACCREDITAMENTO_ENTI</vt:lpstr>
      <vt:lpstr>'AMBITO-SOTTOAMBITO'!_TocACCREDITAMENTO_STRUTTURE_SANITARIE</vt:lpstr>
      <vt:lpstr>'AMBITO-SOTTOAMBITO'!_TocADDIZIONALI_REGIONALI_IRPEF</vt:lpstr>
      <vt:lpstr>'AMBITO-SOTTOAMBITO'!_TocAGENZIE_DI_VIAGGIO</vt:lpstr>
      <vt:lpstr>'AMBITO-SOTTOAMBITO'!_TocAGEVOLAZIONI_TRASPORTO_PUBBLICO</vt:lpstr>
      <vt:lpstr>GENERALE!_TocAGRICOLTURA</vt:lpstr>
      <vt:lpstr>'AMBITO-SOTTOAMBITO'!_TocAGRITURISMO</vt:lpstr>
      <vt:lpstr>'AMBITO-SOTTOAMBITO'!_TocALBO_FORNITORI</vt:lpstr>
      <vt:lpstr>GENERALE!_TocALTRI_ENTI</vt:lpstr>
      <vt:lpstr>GENERALE!_TocALTRO</vt:lpstr>
      <vt:lpstr>'AMBITO-SOTTOAMBITO'!_TocALTRO_BOLLO_AUTO</vt:lpstr>
      <vt:lpstr>'AMBITO-SOTTOAMBITO'!_TocANTI_USURA</vt:lpstr>
      <vt:lpstr>'AMBITO-SOTTOAMBITO'!_TocAPPRENDISTATO</vt:lpstr>
      <vt:lpstr>GENERALE!_TocARTE_E_SPETTACOLO</vt:lpstr>
      <vt:lpstr>GENERALE!_TocARTIGIANATO</vt:lpstr>
      <vt:lpstr>'AMBITO-SOTTOAMBITO'!_TocASL</vt:lpstr>
      <vt:lpstr>'AMBITO-SOTTOAMBITO'!_TocASSICURAZIONE_ALUNNI</vt:lpstr>
      <vt:lpstr>'AMBITO-SOTTOAMBITO'!_TocASSOCIAZIONI_DI_VOLONTARIATO</vt:lpstr>
      <vt:lpstr>'AMBITO-SOTTOAMBITO'!_TocASSOCIAZIONISMO</vt:lpstr>
      <vt:lpstr>'AMBITO-SOTTOAMBITO'!_TocATER</vt:lpstr>
      <vt:lpstr>'AMBITO-SOTTOAMBITO'!_TocATTESTATI_CORSI</vt:lpstr>
      <vt:lpstr>'AMBITO-SOTTOAMBITO'!_TocAUTORIZZAZIONI_E_VINCOLI_PAESAGGISTI</vt:lpstr>
      <vt:lpstr>'AMBITO-SOTTOAMBITO'!_TocAUTORIZZAZIONI_SISMICHE</vt:lpstr>
      <vt:lpstr>'AMBITO-SOTTOAMBITO'!_TocBANDO_DELLE_IDEE</vt:lpstr>
      <vt:lpstr>GENERALE!_TocBILANCIO_E_RAGIONERIA</vt:lpstr>
      <vt:lpstr>'AMBITO-SOTTOAMBITO'!_TocBOLLETTINO</vt:lpstr>
      <vt:lpstr>'AMBITO-SOTTOAMBITO'!_TocBORSE_DI_STUDIO_PER_FIGLI_DI_LAV._SV</vt:lpstr>
      <vt:lpstr>'AMBITO-SOTTOAMBITO'!_TocCACCIA</vt:lpstr>
      <vt:lpstr>'AMBITO-SOTTOAMBITO'!_TocCALENDARIO_FIERISTICO</vt:lpstr>
      <vt:lpstr>'AMBITO-SOTTOAMBITO'!_TocCALENDARIO_SCOLASTICO</vt:lpstr>
      <vt:lpstr>'AMBITO-SOTTOAMBITO'!_TocCARTA_DEL_TURISTA</vt:lpstr>
      <vt:lpstr>'AMBITO-SOTTOAMBITO'!_TocCARTA_GIOVANI</vt:lpstr>
      <vt:lpstr>'AMBITO-SOTTOAMBITO'!_TocCARTELLE_ESATTORIALI_RIMBORSO</vt:lpstr>
      <vt:lpstr>'AMBITO-SOTTOAMBITO'!_TocCATALOGO_OFFERTA_FORMATIVA</vt:lpstr>
      <vt:lpstr>'AMBITO-SOTTOAMBITO'!_TocCERTIFICAZIONE_ENERGETICA</vt:lpstr>
      <vt:lpstr>'AMBITO-SOTTOAMBITO'!_TocCIGS_IN_DEROGA</vt:lpstr>
      <vt:lpstr>'AMBITO-SOTTOAMBITO'!_TocCITTADINI_STRANIERI</vt:lpstr>
      <vt:lpstr>'AMBITO-SOTTOAMBITO'!_TocCLASSIFICAZIONE_STRUTTURE_RICETTIVE</vt:lpstr>
      <vt:lpstr>'AMBITO-SOTTOAMBITO'!_TocCLASSIFICAZIONE_ZONE_SISMICHE</vt:lpstr>
      <vt:lpstr>GENERALE!_TocCOMMERCIO</vt:lpstr>
      <vt:lpstr>'AMBITO-SOTTOAMBITO'!_TocCOMUNE</vt:lpstr>
      <vt:lpstr>'AMBITO-SOTTOAMBITO'!_TocCOMUNICAZIONI_OBBLIGATORIE</vt:lpstr>
      <vt:lpstr>'AMBITO-SOTTOAMBITO'!_TocCONCESSIONI</vt:lpstr>
      <vt:lpstr>'AMBITO-SOTTOAMBITO'!_TocCONCORSI</vt:lpstr>
      <vt:lpstr>'AMBITO-SOTTOAMBITO'!_TocCONCORSO_PER_CORSO_TRIENNALE_MEDICIN</vt:lpstr>
      <vt:lpstr>'AMBITO-SOTTOAMBITO'!_TocCONSORZI_DI_BONIFICA</vt:lpstr>
      <vt:lpstr>GENERALE!_TocCONTENZIOSO</vt:lpstr>
      <vt:lpstr>'AMBITO-SOTTOAMBITO'!_TocCONTRIBUTI_AFFITTI</vt:lpstr>
      <vt:lpstr>'AMBITO-SOTTOAMBITO'!_TocCONTRIBUTI_IMPRENDITORIA</vt:lpstr>
      <vt:lpstr>'AMBITO-SOTTOAMBITO'!_TocCONTRIBUTI_PER_LIBRI_DI_TESTO</vt:lpstr>
      <vt:lpstr>'AMBITO-SOTTOAMBITO'!_TocCOOPERATIVE_SOCIALI</vt:lpstr>
      <vt:lpstr>'AMBITO-SOTTOAMBITO'!_TocCORSI_A_PAGAMENTO</vt:lpstr>
      <vt:lpstr>'AMBITO-SOTTOAMBITO'!_TocCORSI_GRATUITI</vt:lpstr>
      <vt:lpstr>'AMBITO-SOTTOAMBITO'!_TocCORSI_PER_MAESTRI_DI_SCI</vt:lpstr>
      <vt:lpstr>'AMBITO-SOTTOAMBITO'!_TocCORSI_PER_OPERATORI_SOCIO_SANITARI</vt:lpstr>
      <vt:lpstr>'AMBITO-SOTTOAMBITO'!_TocCORSI_REC_E_PIA</vt:lpstr>
      <vt:lpstr>GENERALE!_TocCULTURA</vt:lpstr>
      <vt:lpstr>'AMBITO-SOTTOAMBITO'!_TocDANNI_DA_FAUNA_SELVATICA</vt:lpstr>
      <vt:lpstr>GENERALE!_TocDEMANIO</vt:lpstr>
      <vt:lpstr>'AMBITO-SOTTOAMBITO'!_TocDIFESA_DEL_SUOLO_ARDIS</vt:lpstr>
      <vt:lpstr>GENERALE!_TocDIRITTO_ALLO_STUDIO_SCOLASTICO</vt:lpstr>
      <vt:lpstr>GENERALE!_TocDIRITTO_ALLO_STUDIO_UNIVERSITARIO</vt:lpstr>
      <vt:lpstr>'AMBITO-SOTTOAMBITO'!_TocDISMISSIONE_IMMOBILI</vt:lpstr>
      <vt:lpstr>'AMBITO-SOTTOAMBITO'!_TocEFFICIENTAMENTO_EDIFICI_PRIVATI</vt:lpstr>
      <vt:lpstr>'AMBITO-SOTTOAMBITO'!_TocEMIGRAZIONE</vt:lpstr>
      <vt:lpstr>'AMBITO-SOTTOAMBITO'!_TocESENZIONE_BOLLO_AUTO</vt:lpstr>
      <vt:lpstr>'AMBITO-SOTTOAMBITO'!_TocESENZIONE_TICKET</vt:lpstr>
      <vt:lpstr>'AMBITO-SOTTOAMBITO'!_TocESPROPRI</vt:lpstr>
      <vt:lpstr>'AMBITO-SOTTOAMBITO'!_TocFARMACI</vt:lpstr>
      <vt:lpstr>GENERALE!_TocFax</vt:lpstr>
      <vt:lpstr>'AMBITO-SOTTOAMBITO'!_TocFITOSANITARIO</vt:lpstr>
      <vt:lpstr>'AMBITO-SOTTOAMBITO'!_TocGENERICO</vt:lpstr>
      <vt:lpstr>'AMBITO-SOTTOAMBITO'!_TocGENIO_CIVILE</vt:lpstr>
      <vt:lpstr>'AMBITO-SOTTOAMBITO'!_TocGESTIONE_BENI_DEMANIALI</vt:lpstr>
      <vt:lpstr>'AMBITO-SOTTOAMBITO'!_TocGESTIONE_BENI_PATRIMONIALI</vt:lpstr>
      <vt:lpstr>'AMBITO-SOTTOAMBITO'!_TocGRADUATORIE</vt:lpstr>
      <vt:lpstr>'AMBITO-SOTTOAMBITO'!_TocIMPIANTI_DI_PRODUZIONE_DI_ENERGIA</vt:lpstr>
      <vt:lpstr>'AMBITO-SOTTOAMBITO'!_TocIMPIANTI_TERMICI</vt:lpstr>
      <vt:lpstr>'AMBITO-SOTTOAMBITO'!_TocIMPRESE_ARTIGIANE</vt:lpstr>
      <vt:lpstr>'AMBITO-SOTTOAMBITO'!_TocINCIDENTI_E_SICUREZZA_STRADALE</vt:lpstr>
      <vt:lpstr>'AMBITO-SOTTOAMBITO'!_TocIRAP</vt:lpstr>
      <vt:lpstr>'AMBITO-SOTTOAMBITO'!_TocLAZIODISU</vt:lpstr>
      <vt:lpstr>'AMBITO-SOTTOAMBITO'!_TocLISTE_DI_ATTESA</vt:lpstr>
      <vt:lpstr>'AMBITO-SOTTOAMBITO'!_TocLSU_LAVORATORI_SOCIALMENTE_UTILI</vt:lpstr>
      <vt:lpstr>'AMBITO-SOTTOAMBITO'!_TocMANDATI_DI_PAGAMENTO</vt:lpstr>
      <vt:lpstr>'AMBITO-SOTTOAMBITO'!_TocMEDICINA_LEGALE</vt:lpstr>
      <vt:lpstr>'AMBITO-SOTTOAMBITO'!_TocNATURA_E_FORESTE</vt:lpstr>
      <vt:lpstr>'AMBITO-SOTTOAMBITO'!_TocNORMATIVA</vt:lpstr>
      <vt:lpstr>'AMBITO-SOTTOAMBITO'!_TocOSPEDALI</vt:lpstr>
      <vt:lpstr>'AMBITO-SOTTOAMBITO'!_TocPARCHI_E_AREE_NATURALI_PROTETTE</vt:lpstr>
      <vt:lpstr>'AMBITO-SOTTOAMBITO'!_TocPATROCINIO</vt:lpstr>
      <vt:lpstr>'AMBITO-SOTTOAMBITO'!_TocPESCA</vt:lpstr>
      <vt:lpstr>'AMBITO-SOTTOAMBITO'!_TocPIANO_CASA</vt:lpstr>
      <vt:lpstr>'AMBITO-SOTTOAMBITO'!_TocPIANO_REGIONALE_GESTIONE_RIFUITI</vt:lpstr>
      <vt:lpstr>'AMBITO-SOTTOAMBITO'!_TocPIANO_TERAPEUTICO</vt:lpstr>
      <vt:lpstr>'AMBITO-SOTTOAMBITO'!_TocPIANO_TERRITORIALE__PAESISTICO</vt:lpstr>
      <vt:lpstr>'AMBITO-SOTTOAMBITO'!_TocPOR_FSE</vt:lpstr>
      <vt:lpstr>GENERALE!_TocPosta_Ordinaria</vt:lpstr>
      <vt:lpstr>'AMBITO-SOTTOAMBITO'!_TocPOSTEGGI_E_COMMERCIO_AMBULANTE</vt:lpstr>
      <vt:lpstr>'AMBITO-SOTTOAMBITO'!_TocPRESIDENZA</vt:lpstr>
      <vt:lpstr>'AMBITO-SOTTOAMBITO'!_TocPRODUZIONE_VEGETALE</vt:lpstr>
      <vt:lpstr>'AMBITO-SOTTOAMBITO'!_TocPROGRAMMA_SVILUPPO_RURALE</vt:lpstr>
      <vt:lpstr>'AMBITO-SOTTOAMBITO'!_TocPROGRAMMAZIONE_RETE_SCOLASTICA</vt:lpstr>
      <vt:lpstr>'AMBITO-SOTTOAMBITO'!_TocPROGRAMMI_DI_INTERVENTI_A_FAVORE_DEI</vt:lpstr>
      <vt:lpstr>'AMBITO-SOTTOAMBITO'!_TocPRONTO_SOCCORSO</vt:lpstr>
      <vt:lpstr>'AMBITO-SOTTOAMBITO'!_TocPROVINCIA</vt:lpstr>
      <vt:lpstr>'AMBITO-SOTTOAMBITO'!_TocRAPPORTO_CON_ENTI</vt:lpstr>
      <vt:lpstr>'AMBITO-SOTTOAMBITO'!_TocRATEAZIONI</vt:lpstr>
      <vt:lpstr>'AMBITO-SOTTOAMBITO'!_TocRECUPERO_E_SMALTIMENTO</vt:lpstr>
      <vt:lpstr>'AMBITO-SOTTOAMBITO'!_TocREDDITO_MINIMO</vt:lpstr>
      <vt:lpstr>'AMBITO-SOTTOAMBITO'!_TocRICHIESTA_ATTI</vt:lpstr>
      <vt:lpstr>'AMBITO-SOTTOAMBITO'!_TocRIMBORSO_BOLLO_AUTO</vt:lpstr>
      <vt:lpstr>'AMBITO-SOTTOAMBITO'!_TocRISORSE_IDRICHE_E_SERVIZIO_IDRICO_IN</vt:lpstr>
      <vt:lpstr>'AMBITO-SOTTOAMBITO'!_TocSCREENING_PREVENZIONE</vt:lpstr>
      <vt:lpstr>'AMBITO-SOTTOAMBITO'!_TocSERVIZIO_CIVILE</vt:lpstr>
      <vt:lpstr>'AMBITO-SOTTOAMBITO'!_TocSICUREZZA</vt:lpstr>
      <vt:lpstr>'AMBITO-SOTTOAMBITO'!_TocSOCIALE</vt:lpstr>
      <vt:lpstr>GENERALE!_TocSportello</vt:lpstr>
      <vt:lpstr>'AMBITO-SOTTOAMBITO'!_TocSTATO</vt:lpstr>
      <vt:lpstr>'AMBITO-SOTTOAMBITO'!_TocSTRUTTURE_OSPEDALIERE</vt:lpstr>
      <vt:lpstr>'AMBITO-SOTTOAMBITO'!_TocSTRUTTURE_SOCIO_ASSISTENZIALI</vt:lpstr>
      <vt:lpstr>'AMBITO-SOTTOAMBITO'!_TocTARIFFARIO_E_PREZZI_OPERE_EDILI</vt:lpstr>
      <vt:lpstr>'AMBITO-SOTTOAMBITO'!_TocTASSE_CONCESSIONE_REGIONALE</vt:lpstr>
      <vt:lpstr>'AMBITO-SOTTOAMBITO'!_TocTAXI_E_NCC</vt:lpstr>
      <vt:lpstr>'AMBITO-SOTTOAMBITO'!_TocTECNICI_ACUSTICA_AMBIENTALE</vt:lpstr>
      <vt:lpstr>'AMBITO-SOTTOAMBITO'!_TocTERRITORIO_E_URBANISTICA</vt:lpstr>
      <vt:lpstr>'AMBITO-SOTTOAMBITO'!_TocTERZO_SETTORE</vt:lpstr>
      <vt:lpstr>'AMBITO-SOTTOAMBITO'!_TocTESSERA_SANITARIA</vt:lpstr>
      <vt:lpstr>'AMBITO-SOTTOAMBITO'!_TocTICKET</vt:lpstr>
      <vt:lpstr>'AMBITO-SOTTOAMBITO'!_TocTIROCINI</vt:lpstr>
      <vt:lpstr>'AMBITO-SOTTOAMBITO'!_TocTIROCINI_PER_CITTADINI_STRANIERI</vt:lpstr>
      <vt:lpstr>'AMBITO-SOTTOAMBITO'!_TocTRASPORTI</vt:lpstr>
      <vt:lpstr>'AMBITO-SOTTOAMBITO'!_TocTRASPORTO_FERROVIARIO</vt:lpstr>
      <vt:lpstr>'AMBITO-SOTTOAMBITO'!_TocTRASPORTO_SU_GOMMA</vt:lpstr>
      <vt:lpstr>'AMBITO-SOTTOAMBITO'!_TocTRATTAMENTO_ECONOMICO</vt:lpstr>
      <vt:lpstr>'AMBITO-SOTTOAMBITO'!_TocTURISMO</vt:lpstr>
      <vt:lpstr>'AMBITO-SOTTOAMBITO'!_TocTUTELA_DEI_CONSUMATORI</vt:lpstr>
      <vt:lpstr>'AMBITO-SOTTOAMBITO'!_TocUSI_CIVICI</vt:lpstr>
      <vt:lpstr>'AMBITO-SOTTOAMBITO'!_TocVETERINARIA</vt:lpstr>
      <vt:lpstr>'AMBITO-SOTTOAMBITO'!_TocVITIVINICOLO</vt:lpstr>
      <vt:lpstr>'AMBITO-SOTTOAMBITO'!_TocVOLONTARIATO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Sartorelli</dc:creator>
  <cp:lastModifiedBy>Beatrice Belleli</cp:lastModifiedBy>
  <cp:lastPrinted>2025-04-07T11:03:54Z</cp:lastPrinted>
  <dcterms:created xsi:type="dcterms:W3CDTF">2014-03-04T11:15:28Z</dcterms:created>
  <dcterms:modified xsi:type="dcterms:W3CDTF">2025-04-07T11:03:54Z</dcterms:modified>
</cp:coreProperties>
</file>